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23"/>
  <fileSharing readOnlyRecommended="1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Volumes/256SSDLadfo/DOKSAS/ROBSON_SE_2021/presentationer mötet/"/>
    </mc:Choice>
  </mc:AlternateContent>
  <xr:revisionPtr revIDLastSave="0" documentId="8_{E5A94011-527A-D841-8D95-8CA6CBF13E77}" xr6:coauthVersionLast="46" xr6:coauthVersionMax="46" xr10:uidLastSave="{00000000-0000-0000-0000-000000000000}"/>
  <bookViews>
    <workbookView xWindow="0" yWindow="500" windowWidth="28800" windowHeight="16380" tabRatio="973" activeTab="5" xr2:uid="{00000000-000D-0000-FFFF-FFFF00000000}"/>
  </bookViews>
  <sheets>
    <sheet name="1.Ant pat totalt" sheetId="7" r:id="rId1"/>
    <sheet name="2. Rel storlek av grupp" sheetId="3" r:id="rId2"/>
    <sheet name="3. Därav sectio " sheetId="1" r:id="rId3"/>
    <sheet name="4. Sectiofr i varje grupp" sheetId="4" r:id="rId4"/>
    <sheet name="5. Grupp bidrag t sectiofr" sheetId="5" r:id="rId5"/>
    <sheet name="7. grupp1 grupp2" sheetId="8" r:id="rId6"/>
    <sheet name="grupp 1 + 2 sectio fördelnin" sheetId="27" r:id="rId7"/>
    <sheet name="Rob 3 och 4" sheetId="23" r:id="rId8"/>
    <sheet name="rob 5" sheetId="22" r:id="rId9"/>
    <sheet name="ROB8" sheetId="29" r:id="rId10"/>
    <sheet name="ROB10" sheetId="30" r:id="rId11"/>
    <sheet name="fixmars2020" sheetId="28" state="hidden" r:id="rId12"/>
  </sheets>
  <definedNames>
    <definedName name="_xlnm._FilterDatabase" localSheetId="0" hidden="1">'1.Ant pat totalt'!$A$5:$BF$5</definedName>
    <definedName name="Totalt_forlosta" localSheetId="0">'1.Ant pat totalt'!$D$25</definedName>
    <definedName name="Totalt_forlosta" localSheetId="1">'2. Rel storlek av grupp'!$D$25</definedName>
    <definedName name="Totalt_forlosta" localSheetId="2">'3. Därav sectio '!$D$24</definedName>
    <definedName name="Totalt_forlosta" localSheetId="3">'4. Sectiofr i varje grupp'!$D$26</definedName>
    <definedName name="Totalt_forlosta" localSheetId="4">'5. Grupp bidrag t sectiofr'!$D$25</definedName>
    <definedName name="_xlnm.Print_Area" localSheetId="2">'3. Därav sectio '!$A$1:$AS$30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V12" i="8" l="1"/>
  <c r="AU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U20" i="8"/>
  <c r="U18" i="8"/>
  <c r="U19" i="8"/>
  <c r="U21" i="8"/>
  <c r="U26" i="8"/>
  <c r="V20" i="8"/>
  <c r="V18" i="8"/>
  <c r="V19" i="8"/>
  <c r="V21" i="8"/>
  <c r="V26" i="8"/>
  <c r="W20" i="8"/>
  <c r="W18" i="8"/>
  <c r="W19" i="8"/>
  <c r="W21" i="8"/>
  <c r="W26" i="8"/>
  <c r="X20" i="8"/>
  <c r="X18" i="8"/>
  <c r="X19" i="8"/>
  <c r="X21" i="8"/>
  <c r="X26" i="8"/>
  <c r="Y20" i="8"/>
  <c r="Y18" i="8"/>
  <c r="Y19" i="8"/>
  <c r="Y21" i="8"/>
  <c r="Y26" i="8"/>
  <c r="Z20" i="8"/>
  <c r="Z18" i="8"/>
  <c r="Z19" i="8"/>
  <c r="Z21" i="8"/>
  <c r="Z26" i="8"/>
  <c r="AA20" i="8"/>
  <c r="AA18" i="8"/>
  <c r="AA19" i="8"/>
  <c r="AA21" i="8"/>
  <c r="AA26" i="8"/>
  <c r="AB20" i="8"/>
  <c r="AB18" i="8"/>
  <c r="AB19" i="8"/>
  <c r="AB21" i="8"/>
  <c r="AB26" i="8"/>
  <c r="AC20" i="8"/>
  <c r="AC18" i="8"/>
  <c r="AC19" i="8"/>
  <c r="AC21" i="8"/>
  <c r="AC26" i="8"/>
  <c r="AD20" i="8"/>
  <c r="AD18" i="8"/>
  <c r="AD19" i="8"/>
  <c r="AD21" i="8"/>
  <c r="AD26" i="8"/>
  <c r="AE20" i="8"/>
  <c r="AE18" i="8"/>
  <c r="AE19" i="8"/>
  <c r="AE21" i="8"/>
  <c r="AE26" i="8"/>
  <c r="AF20" i="8"/>
  <c r="AF18" i="8"/>
  <c r="AF19" i="8"/>
  <c r="AF21" i="8"/>
  <c r="AF26" i="8"/>
  <c r="AG20" i="8"/>
  <c r="AG18" i="8"/>
  <c r="AG19" i="8"/>
  <c r="AG21" i="8"/>
  <c r="AG26" i="8"/>
  <c r="AH20" i="8"/>
  <c r="AH18" i="8"/>
  <c r="AH19" i="8"/>
  <c r="AH21" i="8"/>
  <c r="AH26" i="8"/>
  <c r="AI20" i="8"/>
  <c r="AI18" i="8"/>
  <c r="AI19" i="8"/>
  <c r="AI21" i="8"/>
  <c r="AI26" i="8"/>
  <c r="AJ20" i="8"/>
  <c r="AJ18" i="8"/>
  <c r="AJ19" i="8"/>
  <c r="AJ21" i="8"/>
  <c r="AJ26" i="8"/>
  <c r="AK20" i="8"/>
  <c r="AK18" i="8"/>
  <c r="AK19" i="8"/>
  <c r="AK21" i="8"/>
  <c r="AK26" i="8"/>
  <c r="AL20" i="8"/>
  <c r="AL18" i="8"/>
  <c r="AL19" i="8"/>
  <c r="AL21" i="8"/>
  <c r="AL26" i="8"/>
  <c r="AM20" i="8"/>
  <c r="AM18" i="8"/>
  <c r="AM19" i="8"/>
  <c r="AM21" i="8"/>
  <c r="AM26" i="8"/>
  <c r="AN20" i="8"/>
  <c r="AN18" i="8"/>
  <c r="AN19" i="8"/>
  <c r="AN21" i="8"/>
  <c r="AN26" i="8"/>
  <c r="AO20" i="8"/>
  <c r="AO18" i="8"/>
  <c r="AO19" i="8"/>
  <c r="AO21" i="8"/>
  <c r="AO26" i="8"/>
  <c r="AP20" i="8"/>
  <c r="AP18" i="8"/>
  <c r="AP19" i="8"/>
  <c r="AP21" i="8"/>
  <c r="AP26" i="8"/>
  <c r="AQ20" i="8"/>
  <c r="AQ18" i="8"/>
  <c r="AQ19" i="8"/>
  <c r="AQ21" i="8"/>
  <c r="AQ26" i="8"/>
  <c r="AR20" i="8"/>
  <c r="AR18" i="8"/>
  <c r="AR19" i="8"/>
  <c r="AR21" i="8"/>
  <c r="AR26" i="8"/>
  <c r="AS20" i="8"/>
  <c r="AS18" i="8"/>
  <c r="AS19" i="8"/>
  <c r="AS21" i="8"/>
  <c r="AS26" i="8"/>
  <c r="T19" i="8"/>
  <c r="T18" i="8"/>
  <c r="T20" i="8"/>
  <c r="T21" i="8"/>
  <c r="T25" i="8"/>
  <c r="T26" i="8"/>
  <c r="V44" i="8"/>
  <c r="V43" i="8"/>
  <c r="V29" i="8"/>
  <c r="V30" i="8"/>
  <c r="V33" i="8"/>
  <c r="V22" i="8"/>
  <c r="V15" i="8"/>
  <c r="V41" i="8"/>
  <c r="V40" i="8"/>
  <c r="V38" i="8"/>
  <c r="V37" i="8"/>
  <c r="V36" i="8"/>
  <c r="V31" i="8"/>
  <c r="V32" i="8"/>
  <c r="V25" i="8"/>
  <c r="V24" i="8"/>
  <c r="V14" i="8"/>
  <c r="V13" i="8"/>
  <c r="V11" i="8"/>
  <c r="V5" i="8"/>
  <c r="V6" i="8"/>
  <c r="V10" i="8"/>
  <c r="V9" i="8"/>
  <c r="V7" i="8"/>
  <c r="AS44" i="8"/>
  <c r="AS48" i="8"/>
  <c r="AR44" i="8"/>
  <c r="AR48" i="8"/>
  <c r="AQ44" i="8"/>
  <c r="AQ48" i="8"/>
  <c r="AP44" i="8"/>
  <c r="AP48" i="8"/>
  <c r="AO44" i="8"/>
  <c r="AO48" i="8"/>
  <c r="AN44" i="8"/>
  <c r="AN48" i="8"/>
  <c r="AM44" i="8"/>
  <c r="AM48" i="8"/>
  <c r="AL44" i="8"/>
  <c r="AL48" i="8"/>
  <c r="AK44" i="8"/>
  <c r="AK48" i="8"/>
  <c r="AJ44" i="8"/>
  <c r="AJ48" i="8"/>
  <c r="AI44" i="8"/>
  <c r="AI48" i="8"/>
  <c r="AH44" i="8"/>
  <c r="AH48" i="8"/>
  <c r="AG44" i="8"/>
  <c r="AG48" i="8"/>
  <c r="AF44" i="8"/>
  <c r="AF48" i="8"/>
  <c r="AE44" i="8"/>
  <c r="AE48" i="8"/>
  <c r="AD44" i="8"/>
  <c r="AD48" i="8"/>
  <c r="AC44" i="8"/>
  <c r="AC48" i="8"/>
  <c r="AB44" i="8"/>
  <c r="AB48" i="8"/>
  <c r="AA44" i="8"/>
  <c r="AA48" i="8"/>
  <c r="Z44" i="8"/>
  <c r="Z48" i="8"/>
  <c r="Y44" i="8"/>
  <c r="Y48" i="8"/>
  <c r="X44" i="8"/>
  <c r="X48" i="8"/>
  <c r="W44" i="8"/>
  <c r="W48" i="8"/>
  <c r="V48" i="8"/>
  <c r="U44" i="8"/>
  <c r="U48" i="8"/>
  <c r="T44" i="8"/>
  <c r="T48" i="8"/>
  <c r="S20" i="8"/>
  <c r="S18" i="8"/>
  <c r="S19" i="8"/>
  <c r="S22" i="8"/>
  <c r="S26" i="8"/>
  <c r="S21" i="8"/>
  <c r="S44" i="8"/>
  <c r="S48" i="8"/>
  <c r="R20" i="8"/>
  <c r="R18" i="8"/>
  <c r="R19" i="8"/>
  <c r="R22" i="8"/>
  <c r="R26" i="8"/>
  <c r="R21" i="8"/>
  <c r="R44" i="8"/>
  <c r="R48" i="8"/>
  <c r="Q20" i="8"/>
  <c r="Q18" i="8"/>
  <c r="Q19" i="8"/>
  <c r="Q22" i="8"/>
  <c r="Q26" i="8"/>
  <c r="Q21" i="8"/>
  <c r="Q44" i="8"/>
  <c r="Q48" i="8"/>
  <c r="P20" i="8"/>
  <c r="P18" i="8"/>
  <c r="P19" i="8"/>
  <c r="P22" i="8"/>
  <c r="P26" i="8"/>
  <c r="P21" i="8"/>
  <c r="P44" i="8"/>
  <c r="P48" i="8"/>
  <c r="O20" i="8"/>
  <c r="O18" i="8"/>
  <c r="O19" i="8"/>
  <c r="O22" i="8"/>
  <c r="O26" i="8"/>
  <c r="O21" i="8"/>
  <c r="O44" i="8"/>
  <c r="O48" i="8"/>
  <c r="N20" i="8"/>
  <c r="N18" i="8"/>
  <c r="N19" i="8"/>
  <c r="N22" i="8"/>
  <c r="N26" i="8"/>
  <c r="N21" i="8"/>
  <c r="N44" i="8"/>
  <c r="N48" i="8"/>
  <c r="M20" i="8"/>
  <c r="M18" i="8"/>
  <c r="M19" i="8"/>
  <c r="M22" i="8"/>
  <c r="M26" i="8"/>
  <c r="M21" i="8"/>
  <c r="M44" i="8"/>
  <c r="M48" i="8"/>
  <c r="L20" i="8"/>
  <c r="L18" i="8"/>
  <c r="L19" i="8"/>
  <c r="L22" i="8"/>
  <c r="L26" i="8"/>
  <c r="L21" i="8"/>
  <c r="L44" i="8"/>
  <c r="L48" i="8"/>
  <c r="K20" i="8"/>
  <c r="K18" i="8"/>
  <c r="K19" i="8"/>
  <c r="K22" i="8"/>
  <c r="K26" i="8"/>
  <c r="K21" i="8"/>
  <c r="K44" i="8"/>
  <c r="K48" i="8"/>
  <c r="J20" i="8"/>
  <c r="J18" i="8"/>
  <c r="J19" i="8"/>
  <c r="J22" i="8"/>
  <c r="J26" i="8"/>
  <c r="J21" i="8"/>
  <c r="J44" i="8"/>
  <c r="J48" i="8"/>
  <c r="I20" i="8"/>
  <c r="I18" i="8"/>
  <c r="I19" i="8"/>
  <c r="I22" i="8"/>
  <c r="I26" i="8"/>
  <c r="I21" i="8"/>
  <c r="I44" i="8"/>
  <c r="I48" i="8"/>
  <c r="H20" i="8"/>
  <c r="H18" i="8"/>
  <c r="H19" i="8"/>
  <c r="H22" i="8"/>
  <c r="H26" i="8"/>
  <c r="H21" i="8"/>
  <c r="H44" i="8"/>
  <c r="H48" i="8"/>
  <c r="G20" i="8"/>
  <c r="G18" i="8"/>
  <c r="G19" i="8"/>
  <c r="G22" i="8"/>
  <c r="G26" i="8"/>
  <c r="G21" i="8"/>
  <c r="G44" i="8"/>
  <c r="G48" i="8"/>
  <c r="F20" i="8"/>
  <c r="F18" i="8"/>
  <c r="F19" i="8"/>
  <c r="F22" i="8"/>
  <c r="F26" i="8"/>
  <c r="F21" i="8"/>
  <c r="F44" i="8"/>
  <c r="F48" i="8"/>
  <c r="E20" i="8"/>
  <c r="E18" i="8"/>
  <c r="E19" i="8"/>
  <c r="E22" i="8"/>
  <c r="E26" i="8"/>
  <c r="E21" i="8"/>
  <c r="E44" i="8"/>
  <c r="E48" i="8"/>
  <c r="D20" i="8"/>
  <c r="D18" i="8"/>
  <c r="D19" i="8"/>
  <c r="D22" i="8"/>
  <c r="D26" i="8"/>
  <c r="D21" i="8"/>
  <c r="D44" i="8"/>
  <c r="D48" i="8"/>
  <c r="AU44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U25" i="8"/>
  <c r="W25" i="8"/>
  <c r="X25" i="8"/>
  <c r="Y25" i="8"/>
  <c r="Z25" i="8"/>
  <c r="AA25" i="8"/>
  <c r="AB25" i="8"/>
  <c r="AC25" i="8"/>
  <c r="AD25" i="8"/>
  <c r="AE25" i="8"/>
  <c r="AF25" i="8"/>
  <c r="AG25" i="8"/>
  <c r="AH25" i="8"/>
  <c r="AI25" i="8"/>
  <c r="AJ25" i="8"/>
  <c r="AK25" i="8"/>
  <c r="AL25" i="8"/>
  <c r="AM25" i="8"/>
  <c r="AN25" i="8"/>
  <c r="AO25" i="8"/>
  <c r="AP25" i="8"/>
  <c r="AQ25" i="8"/>
  <c r="AR25" i="8"/>
  <c r="AS25" i="8"/>
  <c r="AT25" i="8"/>
  <c r="AU25" i="8"/>
  <c r="AT26" i="8"/>
  <c r="AU26" i="8"/>
  <c r="AS43" i="8"/>
  <c r="AR43" i="8"/>
  <c r="AQ43" i="8"/>
  <c r="AP43" i="8"/>
  <c r="AO43" i="8"/>
  <c r="AN43" i="8"/>
  <c r="AM43" i="8"/>
  <c r="AL43" i="8"/>
  <c r="AK43" i="8"/>
  <c r="AJ43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AS29" i="8"/>
  <c r="AS30" i="8"/>
  <c r="AS33" i="8"/>
  <c r="AS22" i="8"/>
  <c r="AS15" i="8"/>
  <c r="AS41" i="8"/>
  <c r="AR29" i="8"/>
  <c r="AR30" i="8"/>
  <c r="AR33" i="8"/>
  <c r="AR22" i="8"/>
  <c r="AR15" i="8"/>
  <c r="AR41" i="8"/>
  <c r="AQ29" i="8"/>
  <c r="AQ30" i="8"/>
  <c r="AQ33" i="8"/>
  <c r="AQ22" i="8"/>
  <c r="AQ15" i="8"/>
  <c r="AQ41" i="8"/>
  <c r="AP29" i="8"/>
  <c r="AP30" i="8"/>
  <c r="AP33" i="8"/>
  <c r="AP22" i="8"/>
  <c r="AP15" i="8"/>
  <c r="AP41" i="8"/>
  <c r="AO29" i="8"/>
  <c r="AO30" i="8"/>
  <c r="AO33" i="8"/>
  <c r="AO22" i="8"/>
  <c r="AO15" i="8"/>
  <c r="AO41" i="8"/>
  <c r="AN29" i="8"/>
  <c r="AN30" i="8"/>
  <c r="AN33" i="8"/>
  <c r="AN22" i="8"/>
  <c r="AN15" i="8"/>
  <c r="AN41" i="8"/>
  <c r="AM29" i="8"/>
  <c r="AM30" i="8"/>
  <c r="AM33" i="8"/>
  <c r="AM22" i="8"/>
  <c r="AM15" i="8"/>
  <c r="AM41" i="8"/>
  <c r="AL29" i="8"/>
  <c r="AL30" i="8"/>
  <c r="AL33" i="8"/>
  <c r="AL22" i="8"/>
  <c r="AL15" i="8"/>
  <c r="AL41" i="8"/>
  <c r="AK29" i="8"/>
  <c r="AK30" i="8"/>
  <c r="AK33" i="8"/>
  <c r="AK22" i="8"/>
  <c r="AK15" i="8"/>
  <c r="AK41" i="8"/>
  <c r="AJ29" i="8"/>
  <c r="AJ30" i="8"/>
  <c r="AJ33" i="8"/>
  <c r="AJ22" i="8"/>
  <c r="AJ15" i="8"/>
  <c r="AJ41" i="8"/>
  <c r="AI29" i="8"/>
  <c r="AI30" i="8"/>
  <c r="AI33" i="8"/>
  <c r="AI22" i="8"/>
  <c r="AI15" i="8"/>
  <c r="AI41" i="8"/>
  <c r="AH29" i="8"/>
  <c r="AH30" i="8"/>
  <c r="AH33" i="8"/>
  <c r="AH22" i="8"/>
  <c r="AH15" i="8"/>
  <c r="AH41" i="8"/>
  <c r="AG29" i="8"/>
  <c r="AG30" i="8"/>
  <c r="AG33" i="8"/>
  <c r="AG22" i="8"/>
  <c r="AG15" i="8"/>
  <c r="AG41" i="8"/>
  <c r="AF29" i="8"/>
  <c r="AF30" i="8"/>
  <c r="AF33" i="8"/>
  <c r="AF22" i="8"/>
  <c r="AF15" i="8"/>
  <c r="AF41" i="8"/>
  <c r="AE29" i="8"/>
  <c r="AE30" i="8"/>
  <c r="AE33" i="8"/>
  <c r="AE22" i="8"/>
  <c r="AE15" i="8"/>
  <c r="AE41" i="8"/>
  <c r="AD29" i="8"/>
  <c r="AD30" i="8"/>
  <c r="AD33" i="8"/>
  <c r="AD22" i="8"/>
  <c r="AD15" i="8"/>
  <c r="AD41" i="8"/>
  <c r="AC29" i="8"/>
  <c r="AC30" i="8"/>
  <c r="AC33" i="8"/>
  <c r="AC22" i="8"/>
  <c r="AC15" i="8"/>
  <c r="AC41" i="8"/>
  <c r="AB29" i="8"/>
  <c r="AB30" i="8"/>
  <c r="AB33" i="8"/>
  <c r="AB22" i="8"/>
  <c r="AB15" i="8"/>
  <c r="AB41" i="8"/>
  <c r="AA29" i="8"/>
  <c r="AA30" i="8"/>
  <c r="AA33" i="8"/>
  <c r="AA22" i="8"/>
  <c r="AA15" i="8"/>
  <c r="AA41" i="8"/>
  <c r="Z29" i="8"/>
  <c r="Z30" i="8"/>
  <c r="Z33" i="8"/>
  <c r="Z22" i="8"/>
  <c r="Z15" i="8"/>
  <c r="Z41" i="8"/>
  <c r="Y29" i="8"/>
  <c r="Y30" i="8"/>
  <c r="Y33" i="8"/>
  <c r="Y22" i="8"/>
  <c r="Y15" i="8"/>
  <c r="Y41" i="8"/>
  <c r="X29" i="8"/>
  <c r="X30" i="8"/>
  <c r="X33" i="8"/>
  <c r="X22" i="8"/>
  <c r="X15" i="8"/>
  <c r="X41" i="8"/>
  <c r="W29" i="8"/>
  <c r="W30" i="8"/>
  <c r="W33" i="8"/>
  <c r="W22" i="8"/>
  <c r="W15" i="8"/>
  <c r="W41" i="8"/>
  <c r="U29" i="8"/>
  <c r="U30" i="8"/>
  <c r="U33" i="8"/>
  <c r="U22" i="8"/>
  <c r="U15" i="8"/>
  <c r="U41" i="8"/>
  <c r="T29" i="8"/>
  <c r="T30" i="8"/>
  <c r="T33" i="8"/>
  <c r="T22" i="8"/>
  <c r="T15" i="8"/>
  <c r="T41" i="8"/>
  <c r="S29" i="8"/>
  <c r="S30" i="8"/>
  <c r="S33" i="8"/>
  <c r="S15" i="8"/>
  <c r="S41" i="8"/>
  <c r="R29" i="8"/>
  <c r="R30" i="8"/>
  <c r="R33" i="8"/>
  <c r="R15" i="8"/>
  <c r="R41" i="8"/>
  <c r="Q29" i="8"/>
  <c r="Q30" i="8"/>
  <c r="Q33" i="8"/>
  <c r="Q15" i="8"/>
  <c r="Q41" i="8"/>
  <c r="P29" i="8"/>
  <c r="P30" i="8"/>
  <c r="P33" i="8"/>
  <c r="P15" i="8"/>
  <c r="P41" i="8"/>
  <c r="O29" i="8"/>
  <c r="O30" i="8"/>
  <c r="O33" i="8"/>
  <c r="O15" i="8"/>
  <c r="O41" i="8"/>
  <c r="N29" i="8"/>
  <c r="N30" i="8"/>
  <c r="N33" i="8"/>
  <c r="N15" i="8"/>
  <c r="N41" i="8"/>
  <c r="M29" i="8"/>
  <c r="M30" i="8"/>
  <c r="M33" i="8"/>
  <c r="M15" i="8"/>
  <c r="M41" i="8"/>
  <c r="L29" i="8"/>
  <c r="L30" i="8"/>
  <c r="L33" i="8"/>
  <c r="L15" i="8"/>
  <c r="L41" i="8"/>
  <c r="K29" i="8"/>
  <c r="K30" i="8"/>
  <c r="K33" i="8"/>
  <c r="K15" i="8"/>
  <c r="K41" i="8"/>
  <c r="J29" i="8"/>
  <c r="J30" i="8"/>
  <c r="J33" i="8"/>
  <c r="J15" i="8"/>
  <c r="J41" i="8"/>
  <c r="I29" i="8"/>
  <c r="I30" i="8"/>
  <c r="I33" i="8"/>
  <c r="I15" i="8"/>
  <c r="I41" i="8"/>
  <c r="H29" i="8"/>
  <c r="H30" i="8"/>
  <c r="H33" i="8"/>
  <c r="H15" i="8"/>
  <c r="H41" i="8"/>
  <c r="G29" i="8"/>
  <c r="G30" i="8"/>
  <c r="G33" i="8"/>
  <c r="G15" i="8"/>
  <c r="G41" i="8"/>
  <c r="F29" i="8"/>
  <c r="F30" i="8"/>
  <c r="F33" i="8"/>
  <c r="F15" i="8"/>
  <c r="F41" i="8"/>
  <c r="E29" i="8"/>
  <c r="E30" i="8"/>
  <c r="E33" i="8"/>
  <c r="E15" i="8"/>
  <c r="E41" i="8"/>
  <c r="AS40" i="8"/>
  <c r="AR40" i="8"/>
  <c r="AQ40" i="8"/>
  <c r="AP40" i="8"/>
  <c r="AO40" i="8"/>
  <c r="AN40" i="8"/>
  <c r="AM40" i="8"/>
  <c r="AL40" i="8"/>
  <c r="AK40" i="8"/>
  <c r="AJ40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AS38" i="8"/>
  <c r="AR38" i="8"/>
  <c r="AQ38" i="8"/>
  <c r="AP38" i="8"/>
  <c r="AO38" i="8"/>
  <c r="AN38" i="8"/>
  <c r="AM38" i="8"/>
  <c r="AL38" i="8"/>
  <c r="AK38" i="8"/>
  <c r="AJ38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AS37" i="8"/>
  <c r="AR37" i="8"/>
  <c r="AQ37" i="8"/>
  <c r="AP37" i="8"/>
  <c r="AO37" i="8"/>
  <c r="AN37" i="8"/>
  <c r="AM37" i="8"/>
  <c r="AL37" i="8"/>
  <c r="AK37" i="8"/>
  <c r="AJ37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AS36" i="8"/>
  <c r="AR36" i="8"/>
  <c r="AQ36" i="8"/>
  <c r="AP36" i="8"/>
  <c r="AO36" i="8"/>
  <c r="AN36" i="8"/>
  <c r="AM36" i="8"/>
  <c r="AL36" i="8"/>
  <c r="AK36" i="8"/>
  <c r="AJ36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AS31" i="8"/>
  <c r="AS32" i="8"/>
  <c r="AR31" i="8"/>
  <c r="AR32" i="8"/>
  <c r="AQ31" i="8"/>
  <c r="AQ32" i="8"/>
  <c r="AP31" i="8"/>
  <c r="AP32" i="8"/>
  <c r="AO31" i="8"/>
  <c r="AO32" i="8"/>
  <c r="AN31" i="8"/>
  <c r="AN32" i="8"/>
  <c r="AM31" i="8"/>
  <c r="AM32" i="8"/>
  <c r="AL31" i="8"/>
  <c r="AL32" i="8"/>
  <c r="AK31" i="8"/>
  <c r="AK32" i="8"/>
  <c r="AJ31" i="8"/>
  <c r="AJ32" i="8"/>
  <c r="AI31" i="8"/>
  <c r="AI32" i="8"/>
  <c r="AH31" i="8"/>
  <c r="AH32" i="8"/>
  <c r="AG31" i="8"/>
  <c r="AG32" i="8"/>
  <c r="AF31" i="8"/>
  <c r="AF32" i="8"/>
  <c r="AE31" i="8"/>
  <c r="AE32" i="8"/>
  <c r="AD31" i="8"/>
  <c r="AD32" i="8"/>
  <c r="AC31" i="8"/>
  <c r="AC32" i="8"/>
  <c r="AB31" i="8"/>
  <c r="AB32" i="8"/>
  <c r="AA31" i="8"/>
  <c r="AA32" i="8"/>
  <c r="Z31" i="8"/>
  <c r="Z32" i="8"/>
  <c r="Y31" i="8"/>
  <c r="Y32" i="8"/>
  <c r="X31" i="8"/>
  <c r="X32" i="8"/>
  <c r="W31" i="8"/>
  <c r="W32" i="8"/>
  <c r="U31" i="8"/>
  <c r="U32" i="8"/>
  <c r="T31" i="8"/>
  <c r="T32" i="8"/>
  <c r="S31" i="8"/>
  <c r="S32" i="8"/>
  <c r="R31" i="8"/>
  <c r="R32" i="8"/>
  <c r="Q31" i="8"/>
  <c r="Q32" i="8"/>
  <c r="P31" i="8"/>
  <c r="P32" i="8"/>
  <c r="O31" i="8"/>
  <c r="O32" i="8"/>
  <c r="N31" i="8"/>
  <c r="N32" i="8"/>
  <c r="M31" i="8"/>
  <c r="M32" i="8"/>
  <c r="L31" i="8"/>
  <c r="L32" i="8"/>
  <c r="K31" i="8"/>
  <c r="K32" i="8"/>
  <c r="J31" i="8"/>
  <c r="J32" i="8"/>
  <c r="I31" i="8"/>
  <c r="I32" i="8"/>
  <c r="H31" i="8"/>
  <c r="H32" i="8"/>
  <c r="G31" i="8"/>
  <c r="G32" i="8"/>
  <c r="F31" i="8"/>
  <c r="F32" i="8"/>
  <c r="E31" i="8"/>
  <c r="E32" i="8"/>
  <c r="AS24" i="8"/>
  <c r="AR24" i="8"/>
  <c r="AQ24" i="8"/>
  <c r="AP24" i="8"/>
  <c r="AO24" i="8"/>
  <c r="AN24" i="8"/>
  <c r="AM24" i="8"/>
  <c r="AL24" i="8"/>
  <c r="AK24" i="8"/>
  <c r="AJ24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AS11" i="8"/>
  <c r="AR11" i="8"/>
  <c r="AQ11" i="8"/>
  <c r="AP11" i="8"/>
  <c r="AO11" i="8"/>
  <c r="AN11" i="8"/>
  <c r="AM11" i="8"/>
  <c r="AL11" i="8"/>
  <c r="AK11" i="8"/>
  <c r="AJ11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AS5" i="8"/>
  <c r="AS6" i="8"/>
  <c r="AS10" i="8"/>
  <c r="AR5" i="8"/>
  <c r="AR6" i="8"/>
  <c r="AR10" i="8"/>
  <c r="AQ5" i="8"/>
  <c r="AQ6" i="8"/>
  <c r="AQ10" i="8"/>
  <c r="AP5" i="8"/>
  <c r="AP6" i="8"/>
  <c r="AP10" i="8"/>
  <c r="AO5" i="8"/>
  <c r="AO6" i="8"/>
  <c r="AO10" i="8"/>
  <c r="AN5" i="8"/>
  <c r="AN6" i="8"/>
  <c r="AN10" i="8"/>
  <c r="AM5" i="8"/>
  <c r="AM6" i="8"/>
  <c r="AM10" i="8"/>
  <c r="AL5" i="8"/>
  <c r="AL6" i="8"/>
  <c r="AL10" i="8"/>
  <c r="AK5" i="8"/>
  <c r="AK6" i="8"/>
  <c r="AK10" i="8"/>
  <c r="AJ5" i="8"/>
  <c r="AJ6" i="8"/>
  <c r="AJ10" i="8"/>
  <c r="AI5" i="8"/>
  <c r="AI6" i="8"/>
  <c r="AI10" i="8"/>
  <c r="AH5" i="8"/>
  <c r="AH6" i="8"/>
  <c r="AH10" i="8"/>
  <c r="AG5" i="8"/>
  <c r="AG6" i="8"/>
  <c r="AG10" i="8"/>
  <c r="AF5" i="8"/>
  <c r="AF6" i="8"/>
  <c r="AF10" i="8"/>
  <c r="AE5" i="8"/>
  <c r="AE6" i="8"/>
  <c r="AE10" i="8"/>
  <c r="AD5" i="8"/>
  <c r="AD6" i="8"/>
  <c r="AD10" i="8"/>
  <c r="AC5" i="8"/>
  <c r="AC6" i="8"/>
  <c r="AC10" i="8"/>
  <c r="AB5" i="8"/>
  <c r="AB6" i="8"/>
  <c r="AB10" i="8"/>
  <c r="AA5" i="8"/>
  <c r="AA6" i="8"/>
  <c r="AA10" i="8"/>
  <c r="Z5" i="8"/>
  <c r="Z6" i="8"/>
  <c r="Z10" i="8"/>
  <c r="Y5" i="8"/>
  <c r="Y6" i="8"/>
  <c r="Y10" i="8"/>
  <c r="X5" i="8"/>
  <c r="X6" i="8"/>
  <c r="X10" i="8"/>
  <c r="W5" i="8"/>
  <c r="W6" i="8"/>
  <c r="W10" i="8"/>
  <c r="U5" i="8"/>
  <c r="U6" i="8"/>
  <c r="U10" i="8"/>
  <c r="T5" i="8"/>
  <c r="T6" i="8"/>
  <c r="T10" i="8"/>
  <c r="S5" i="8"/>
  <c r="S6" i="8"/>
  <c r="S10" i="8"/>
  <c r="R5" i="8"/>
  <c r="R6" i="8"/>
  <c r="R10" i="8"/>
  <c r="Q5" i="8"/>
  <c r="Q6" i="8"/>
  <c r="Q10" i="8"/>
  <c r="P5" i="8"/>
  <c r="P6" i="8"/>
  <c r="P10" i="8"/>
  <c r="O5" i="8"/>
  <c r="O6" i="8"/>
  <c r="O10" i="8"/>
  <c r="N5" i="8"/>
  <c r="N6" i="8"/>
  <c r="N10" i="8"/>
  <c r="M5" i="8"/>
  <c r="M6" i="8"/>
  <c r="M10" i="8"/>
  <c r="L5" i="8"/>
  <c r="L6" i="8"/>
  <c r="L10" i="8"/>
  <c r="K5" i="8"/>
  <c r="K6" i="8"/>
  <c r="K10" i="8"/>
  <c r="J5" i="8"/>
  <c r="J6" i="8"/>
  <c r="J10" i="8"/>
  <c r="I5" i="8"/>
  <c r="I6" i="8"/>
  <c r="I10" i="8"/>
  <c r="H5" i="8"/>
  <c r="H6" i="8"/>
  <c r="H10" i="8"/>
  <c r="G5" i="8"/>
  <c r="G6" i="8"/>
  <c r="G10" i="8"/>
  <c r="F5" i="8"/>
  <c r="F6" i="8"/>
  <c r="F10" i="8"/>
  <c r="E5" i="8"/>
  <c r="E6" i="8"/>
  <c r="E10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AQ7" i="30"/>
  <c r="AQ8" i="30"/>
  <c r="AQ9" i="30"/>
  <c r="AQ10" i="30"/>
  <c r="AQ2" i="30"/>
  <c r="AQ3" i="30"/>
  <c r="AQ4" i="30"/>
  <c r="AQ5" i="30"/>
  <c r="AQ12" i="30"/>
  <c r="AP7" i="30"/>
  <c r="AP8" i="30"/>
  <c r="AP9" i="30"/>
  <c r="AP10" i="30"/>
  <c r="AP2" i="30"/>
  <c r="AP3" i="30"/>
  <c r="AP4" i="30"/>
  <c r="AP5" i="30"/>
  <c r="AP12" i="30"/>
  <c r="AO7" i="30"/>
  <c r="AO8" i="30"/>
  <c r="AO9" i="30"/>
  <c r="AO10" i="30"/>
  <c r="AO2" i="30"/>
  <c r="AO3" i="30"/>
  <c r="AO4" i="30"/>
  <c r="AO5" i="30"/>
  <c r="AO12" i="30"/>
  <c r="AN7" i="30"/>
  <c r="AN8" i="30"/>
  <c r="AN9" i="30"/>
  <c r="AN10" i="30"/>
  <c r="AN2" i="30"/>
  <c r="AN3" i="30"/>
  <c r="AN4" i="30"/>
  <c r="AN5" i="30"/>
  <c r="AN12" i="30"/>
  <c r="AM7" i="30"/>
  <c r="AM8" i="30"/>
  <c r="AM9" i="30"/>
  <c r="AM10" i="30"/>
  <c r="AM2" i="30"/>
  <c r="AM3" i="30"/>
  <c r="AM4" i="30"/>
  <c r="AM5" i="30"/>
  <c r="AM12" i="30"/>
  <c r="AL7" i="30"/>
  <c r="AL8" i="30"/>
  <c r="AL9" i="30"/>
  <c r="AL10" i="30"/>
  <c r="AL2" i="30"/>
  <c r="AL3" i="30"/>
  <c r="AL4" i="30"/>
  <c r="AL5" i="30"/>
  <c r="AL12" i="30"/>
  <c r="AK7" i="30"/>
  <c r="AK8" i="30"/>
  <c r="AK9" i="30"/>
  <c r="AK10" i="30"/>
  <c r="AK2" i="30"/>
  <c r="AK3" i="30"/>
  <c r="AK4" i="30"/>
  <c r="AK5" i="30"/>
  <c r="AK12" i="30"/>
  <c r="AJ7" i="30"/>
  <c r="AJ8" i="30"/>
  <c r="AJ9" i="30"/>
  <c r="AJ10" i="30"/>
  <c r="AJ2" i="30"/>
  <c r="AJ3" i="30"/>
  <c r="AJ4" i="30"/>
  <c r="AJ5" i="30"/>
  <c r="AJ12" i="30"/>
  <c r="AI7" i="30"/>
  <c r="AI8" i="30"/>
  <c r="AI9" i="30"/>
  <c r="AI10" i="30"/>
  <c r="AI2" i="30"/>
  <c r="AI3" i="30"/>
  <c r="AI4" i="30"/>
  <c r="AI5" i="30"/>
  <c r="AI12" i="30"/>
  <c r="AH7" i="30"/>
  <c r="AH8" i="30"/>
  <c r="AH9" i="30"/>
  <c r="AH10" i="30"/>
  <c r="AH2" i="30"/>
  <c r="AH3" i="30"/>
  <c r="AH4" i="30"/>
  <c r="AH5" i="30"/>
  <c r="AH12" i="30"/>
  <c r="AG7" i="30"/>
  <c r="AG8" i="30"/>
  <c r="AG9" i="30"/>
  <c r="AG10" i="30"/>
  <c r="AG2" i="30"/>
  <c r="AG3" i="30"/>
  <c r="AG4" i="30"/>
  <c r="AG5" i="30"/>
  <c r="AG12" i="30"/>
  <c r="AF7" i="30"/>
  <c r="AF8" i="30"/>
  <c r="AF9" i="30"/>
  <c r="AF10" i="30"/>
  <c r="AF2" i="30"/>
  <c r="AF3" i="30"/>
  <c r="AF4" i="30"/>
  <c r="AF5" i="30"/>
  <c r="AF12" i="30"/>
  <c r="AE7" i="30"/>
  <c r="AE8" i="30"/>
  <c r="AE9" i="30"/>
  <c r="AE10" i="30"/>
  <c r="AE2" i="30"/>
  <c r="AE3" i="30"/>
  <c r="AE4" i="30"/>
  <c r="AE5" i="30"/>
  <c r="AE12" i="30"/>
  <c r="AD7" i="30"/>
  <c r="AD8" i="30"/>
  <c r="AD9" i="30"/>
  <c r="AD10" i="30"/>
  <c r="AD2" i="30"/>
  <c r="AD3" i="30"/>
  <c r="AD4" i="30"/>
  <c r="AD5" i="30"/>
  <c r="AD12" i="30"/>
  <c r="AC7" i="30"/>
  <c r="AC8" i="30"/>
  <c r="AC9" i="30"/>
  <c r="AC10" i="30"/>
  <c r="AC2" i="30"/>
  <c r="AC3" i="30"/>
  <c r="AC4" i="30"/>
  <c r="AC5" i="30"/>
  <c r="AC12" i="30"/>
  <c r="AB7" i="30"/>
  <c r="AB8" i="30"/>
  <c r="AB9" i="30"/>
  <c r="AB10" i="30"/>
  <c r="AB2" i="30"/>
  <c r="AB3" i="30"/>
  <c r="AB4" i="30"/>
  <c r="AB5" i="30"/>
  <c r="AB12" i="30"/>
  <c r="AA7" i="30"/>
  <c r="AA8" i="30"/>
  <c r="AA9" i="30"/>
  <c r="AA10" i="30"/>
  <c r="AA2" i="30"/>
  <c r="AA3" i="30"/>
  <c r="AA4" i="30"/>
  <c r="AA5" i="30"/>
  <c r="AA12" i="30"/>
  <c r="Z7" i="30"/>
  <c r="Z8" i="30"/>
  <c r="Z9" i="30"/>
  <c r="Z10" i="30"/>
  <c r="Z2" i="30"/>
  <c r="Z3" i="30"/>
  <c r="Z4" i="30"/>
  <c r="Z5" i="30"/>
  <c r="Z12" i="30"/>
  <c r="Y7" i="30"/>
  <c r="Y8" i="30"/>
  <c r="Y9" i="30"/>
  <c r="Y10" i="30"/>
  <c r="Y2" i="30"/>
  <c r="Y3" i="30"/>
  <c r="Y4" i="30"/>
  <c r="Y5" i="30"/>
  <c r="Y12" i="30"/>
  <c r="X7" i="30"/>
  <c r="X8" i="30"/>
  <c r="X9" i="30"/>
  <c r="X10" i="30"/>
  <c r="X2" i="30"/>
  <c r="X3" i="30"/>
  <c r="X4" i="30"/>
  <c r="X5" i="30"/>
  <c r="X12" i="30"/>
  <c r="W7" i="30"/>
  <c r="W8" i="30"/>
  <c r="W9" i="30"/>
  <c r="W10" i="30"/>
  <c r="W2" i="30"/>
  <c r="W3" i="30"/>
  <c r="W4" i="30"/>
  <c r="W5" i="30"/>
  <c r="W12" i="30"/>
  <c r="V7" i="30"/>
  <c r="V8" i="30"/>
  <c r="V9" i="30"/>
  <c r="V10" i="30"/>
  <c r="V2" i="30"/>
  <c r="V3" i="30"/>
  <c r="V4" i="30"/>
  <c r="V5" i="30"/>
  <c r="V12" i="30"/>
  <c r="U7" i="30"/>
  <c r="U8" i="30"/>
  <c r="U9" i="30"/>
  <c r="U10" i="30"/>
  <c r="U2" i="30"/>
  <c r="U3" i="30"/>
  <c r="U4" i="30"/>
  <c r="U5" i="30"/>
  <c r="U12" i="30"/>
  <c r="T7" i="30"/>
  <c r="T8" i="30"/>
  <c r="T9" i="30"/>
  <c r="T10" i="30"/>
  <c r="T2" i="30"/>
  <c r="T3" i="30"/>
  <c r="T4" i="30"/>
  <c r="T5" i="30"/>
  <c r="T12" i="30"/>
  <c r="S7" i="30"/>
  <c r="S8" i="30"/>
  <c r="S9" i="30"/>
  <c r="S10" i="30"/>
  <c r="S2" i="30"/>
  <c r="S3" i="30"/>
  <c r="S4" i="30"/>
  <c r="S5" i="30"/>
  <c r="S12" i="30"/>
  <c r="R7" i="30"/>
  <c r="R8" i="30"/>
  <c r="R9" i="30"/>
  <c r="R10" i="30"/>
  <c r="R2" i="30"/>
  <c r="R3" i="30"/>
  <c r="R4" i="30"/>
  <c r="R5" i="30"/>
  <c r="R12" i="30"/>
  <c r="Q7" i="30"/>
  <c r="Q8" i="30"/>
  <c r="Q9" i="30"/>
  <c r="Q10" i="30"/>
  <c r="Q2" i="30"/>
  <c r="Q3" i="30"/>
  <c r="Q4" i="30"/>
  <c r="Q5" i="30"/>
  <c r="Q12" i="30"/>
  <c r="P7" i="30"/>
  <c r="P8" i="30"/>
  <c r="P9" i="30"/>
  <c r="P10" i="30"/>
  <c r="P2" i="30"/>
  <c r="P3" i="30"/>
  <c r="P4" i="30"/>
  <c r="P5" i="30"/>
  <c r="P12" i="30"/>
  <c r="O7" i="30"/>
  <c r="O8" i="30"/>
  <c r="O9" i="30"/>
  <c r="O10" i="30"/>
  <c r="O2" i="30"/>
  <c r="O3" i="30"/>
  <c r="O4" i="30"/>
  <c r="O5" i="30"/>
  <c r="O12" i="30"/>
  <c r="N7" i="30"/>
  <c r="N8" i="30"/>
  <c r="N9" i="30"/>
  <c r="N10" i="30"/>
  <c r="N2" i="30"/>
  <c r="N3" i="30"/>
  <c r="N4" i="30"/>
  <c r="N5" i="30"/>
  <c r="N12" i="30"/>
  <c r="M7" i="30"/>
  <c r="M8" i="30"/>
  <c r="M9" i="30"/>
  <c r="M10" i="30"/>
  <c r="M2" i="30"/>
  <c r="M3" i="30"/>
  <c r="M4" i="30"/>
  <c r="M5" i="30"/>
  <c r="M12" i="30"/>
  <c r="L7" i="30"/>
  <c r="L8" i="30"/>
  <c r="L9" i="30"/>
  <c r="L10" i="30"/>
  <c r="L2" i="30"/>
  <c r="L3" i="30"/>
  <c r="L4" i="30"/>
  <c r="L5" i="30"/>
  <c r="L12" i="30"/>
  <c r="K7" i="30"/>
  <c r="K8" i="30"/>
  <c r="K9" i="30"/>
  <c r="K10" i="30"/>
  <c r="K2" i="30"/>
  <c r="K3" i="30"/>
  <c r="K4" i="30"/>
  <c r="K5" i="30"/>
  <c r="K12" i="30"/>
  <c r="J7" i="30"/>
  <c r="J8" i="30"/>
  <c r="J9" i="30"/>
  <c r="J10" i="30"/>
  <c r="J2" i="30"/>
  <c r="J3" i="30"/>
  <c r="J4" i="30"/>
  <c r="J5" i="30"/>
  <c r="J12" i="30"/>
  <c r="I7" i="30"/>
  <c r="I8" i="30"/>
  <c r="I9" i="30"/>
  <c r="I10" i="30"/>
  <c r="I2" i="30"/>
  <c r="I3" i="30"/>
  <c r="I4" i="30"/>
  <c r="I5" i="30"/>
  <c r="I12" i="30"/>
  <c r="H7" i="30"/>
  <c r="H8" i="30"/>
  <c r="H9" i="30"/>
  <c r="H10" i="30"/>
  <c r="H2" i="30"/>
  <c r="H3" i="30"/>
  <c r="H4" i="30"/>
  <c r="H5" i="30"/>
  <c r="H12" i="30"/>
  <c r="G7" i="30"/>
  <c r="G8" i="30"/>
  <c r="G9" i="30"/>
  <c r="G10" i="30"/>
  <c r="G2" i="30"/>
  <c r="G3" i="30"/>
  <c r="G4" i="30"/>
  <c r="G5" i="30"/>
  <c r="G12" i="30"/>
  <c r="F7" i="30"/>
  <c r="F8" i="30"/>
  <c r="F9" i="30"/>
  <c r="F10" i="30"/>
  <c r="F2" i="30"/>
  <c r="F3" i="30"/>
  <c r="F4" i="30"/>
  <c r="F5" i="30"/>
  <c r="F12" i="30"/>
  <c r="E7" i="30"/>
  <c r="E8" i="30"/>
  <c r="E9" i="30"/>
  <c r="E10" i="30"/>
  <c r="E2" i="30"/>
  <c r="E3" i="30"/>
  <c r="E4" i="30"/>
  <c r="E5" i="30"/>
  <c r="E12" i="30"/>
  <c r="D7" i="30"/>
  <c r="D8" i="30"/>
  <c r="D9" i="30"/>
  <c r="D10" i="30"/>
  <c r="D2" i="30"/>
  <c r="D3" i="30"/>
  <c r="D4" i="30"/>
  <c r="D5" i="30"/>
  <c r="D12" i="30"/>
  <c r="C7" i="30"/>
  <c r="C8" i="30"/>
  <c r="C9" i="30"/>
  <c r="C10" i="30"/>
  <c r="C2" i="30"/>
  <c r="C3" i="30"/>
  <c r="C4" i="30"/>
  <c r="C5" i="30"/>
  <c r="C12" i="30"/>
  <c r="AQ7" i="29"/>
  <c r="AQ8" i="29"/>
  <c r="AQ9" i="29"/>
  <c r="AQ10" i="29"/>
  <c r="AQ2" i="29"/>
  <c r="AQ3" i="29"/>
  <c r="AQ4" i="29"/>
  <c r="AQ5" i="29"/>
  <c r="AQ12" i="29"/>
  <c r="AP7" i="29"/>
  <c r="AP8" i="29"/>
  <c r="AP9" i="29"/>
  <c r="AP10" i="29"/>
  <c r="AP2" i="29"/>
  <c r="AP3" i="29"/>
  <c r="AP4" i="29"/>
  <c r="AP5" i="29"/>
  <c r="AP12" i="29"/>
  <c r="AO7" i="29"/>
  <c r="AO8" i="29"/>
  <c r="AO9" i="29"/>
  <c r="AO10" i="29"/>
  <c r="AO2" i="29"/>
  <c r="AO3" i="29"/>
  <c r="AO4" i="29"/>
  <c r="AO5" i="29"/>
  <c r="AO12" i="29"/>
  <c r="AN7" i="29"/>
  <c r="AN8" i="29"/>
  <c r="AN9" i="29"/>
  <c r="AN10" i="29"/>
  <c r="AN2" i="29"/>
  <c r="AN3" i="29"/>
  <c r="AN4" i="29"/>
  <c r="AN5" i="29"/>
  <c r="AN12" i="29"/>
  <c r="AM7" i="29"/>
  <c r="AM8" i="29"/>
  <c r="AM9" i="29"/>
  <c r="AM10" i="29"/>
  <c r="AM2" i="29"/>
  <c r="AM3" i="29"/>
  <c r="AM4" i="29"/>
  <c r="AM5" i="29"/>
  <c r="AM12" i="29"/>
  <c r="AL7" i="29"/>
  <c r="AL8" i="29"/>
  <c r="AL9" i="29"/>
  <c r="AL10" i="29"/>
  <c r="AL2" i="29"/>
  <c r="AL3" i="29"/>
  <c r="AL4" i="29"/>
  <c r="AL5" i="29"/>
  <c r="AL12" i="29"/>
  <c r="AK7" i="29"/>
  <c r="AK8" i="29"/>
  <c r="AK9" i="29"/>
  <c r="AK10" i="29"/>
  <c r="AK2" i="29"/>
  <c r="AK3" i="29"/>
  <c r="AK4" i="29"/>
  <c r="AK5" i="29"/>
  <c r="AK12" i="29"/>
  <c r="AJ7" i="29"/>
  <c r="AJ8" i="29"/>
  <c r="AJ9" i="29"/>
  <c r="AJ10" i="29"/>
  <c r="AJ2" i="29"/>
  <c r="AJ3" i="29"/>
  <c r="AJ4" i="29"/>
  <c r="AJ5" i="29"/>
  <c r="AJ12" i="29"/>
  <c r="AI7" i="29"/>
  <c r="AI8" i="29"/>
  <c r="AI9" i="29"/>
  <c r="AI10" i="29"/>
  <c r="AI2" i="29"/>
  <c r="AI3" i="29"/>
  <c r="AI4" i="29"/>
  <c r="AI5" i="29"/>
  <c r="AI12" i="29"/>
  <c r="AH7" i="29"/>
  <c r="AH8" i="29"/>
  <c r="AH9" i="29"/>
  <c r="AH10" i="29"/>
  <c r="AH2" i="29"/>
  <c r="AH3" i="29"/>
  <c r="AH4" i="29"/>
  <c r="AH5" i="29"/>
  <c r="AH12" i="29"/>
  <c r="AG7" i="29"/>
  <c r="AG8" i="29"/>
  <c r="AG9" i="29"/>
  <c r="AG10" i="29"/>
  <c r="AG2" i="29"/>
  <c r="AG3" i="29"/>
  <c r="AG4" i="29"/>
  <c r="AG5" i="29"/>
  <c r="AG12" i="29"/>
  <c r="AF7" i="29"/>
  <c r="AF8" i="29"/>
  <c r="AF9" i="29"/>
  <c r="AF10" i="29"/>
  <c r="AF2" i="29"/>
  <c r="AF3" i="29"/>
  <c r="AF4" i="29"/>
  <c r="AF5" i="29"/>
  <c r="AF12" i="29"/>
  <c r="AE7" i="29"/>
  <c r="AE8" i="29"/>
  <c r="AE9" i="29"/>
  <c r="AE10" i="29"/>
  <c r="AE2" i="29"/>
  <c r="AE3" i="29"/>
  <c r="AE4" i="29"/>
  <c r="AE5" i="29"/>
  <c r="AE12" i="29"/>
  <c r="AD7" i="29"/>
  <c r="AD8" i="29"/>
  <c r="AD9" i="29"/>
  <c r="AD10" i="29"/>
  <c r="AD2" i="29"/>
  <c r="AD3" i="29"/>
  <c r="AD4" i="29"/>
  <c r="AD5" i="29"/>
  <c r="AD12" i="29"/>
  <c r="AC7" i="29"/>
  <c r="AC8" i="29"/>
  <c r="AC9" i="29"/>
  <c r="AC10" i="29"/>
  <c r="AC2" i="29"/>
  <c r="AC3" i="29"/>
  <c r="AC4" i="29"/>
  <c r="AC5" i="29"/>
  <c r="AC12" i="29"/>
  <c r="AB7" i="29"/>
  <c r="AB8" i="29"/>
  <c r="AB9" i="29"/>
  <c r="AB10" i="29"/>
  <c r="AB2" i="29"/>
  <c r="AB3" i="29"/>
  <c r="AB4" i="29"/>
  <c r="AB5" i="29"/>
  <c r="AB12" i="29"/>
  <c r="AA7" i="29"/>
  <c r="AA8" i="29"/>
  <c r="AA9" i="29"/>
  <c r="AA10" i="29"/>
  <c r="AA2" i="29"/>
  <c r="AA3" i="29"/>
  <c r="AA4" i="29"/>
  <c r="AA5" i="29"/>
  <c r="AA12" i="29"/>
  <c r="Z7" i="29"/>
  <c r="Z8" i="29"/>
  <c r="Z9" i="29"/>
  <c r="Z10" i="29"/>
  <c r="Z2" i="29"/>
  <c r="Z3" i="29"/>
  <c r="Z4" i="29"/>
  <c r="Z5" i="29"/>
  <c r="Z12" i="29"/>
  <c r="Y7" i="29"/>
  <c r="Y8" i="29"/>
  <c r="Y9" i="29"/>
  <c r="Y10" i="29"/>
  <c r="Y2" i="29"/>
  <c r="Y3" i="29"/>
  <c r="Y4" i="29"/>
  <c r="Y5" i="29"/>
  <c r="Y12" i="29"/>
  <c r="X7" i="29"/>
  <c r="X8" i="29"/>
  <c r="X9" i="29"/>
  <c r="X10" i="29"/>
  <c r="X2" i="29"/>
  <c r="X3" i="29"/>
  <c r="X4" i="29"/>
  <c r="X5" i="29"/>
  <c r="X12" i="29"/>
  <c r="W7" i="29"/>
  <c r="W8" i="29"/>
  <c r="W9" i="29"/>
  <c r="W10" i="29"/>
  <c r="W2" i="29"/>
  <c r="W3" i="29"/>
  <c r="W4" i="29"/>
  <c r="W5" i="29"/>
  <c r="W12" i="29"/>
  <c r="V7" i="29"/>
  <c r="V8" i="29"/>
  <c r="V9" i="29"/>
  <c r="V10" i="29"/>
  <c r="V2" i="29"/>
  <c r="V3" i="29"/>
  <c r="V4" i="29"/>
  <c r="V5" i="29"/>
  <c r="V12" i="29"/>
  <c r="U7" i="29"/>
  <c r="U8" i="29"/>
  <c r="U9" i="29"/>
  <c r="U10" i="29"/>
  <c r="U2" i="29"/>
  <c r="U3" i="29"/>
  <c r="U4" i="29"/>
  <c r="U5" i="29"/>
  <c r="U12" i="29"/>
  <c r="S7" i="29"/>
  <c r="S8" i="29"/>
  <c r="S9" i="29"/>
  <c r="S10" i="29"/>
  <c r="S2" i="29"/>
  <c r="S3" i="29"/>
  <c r="S4" i="29"/>
  <c r="S5" i="29"/>
  <c r="S12" i="29"/>
  <c r="R7" i="29"/>
  <c r="R8" i="29"/>
  <c r="R9" i="29"/>
  <c r="R10" i="29"/>
  <c r="R2" i="29"/>
  <c r="R3" i="29"/>
  <c r="R4" i="29"/>
  <c r="R5" i="29"/>
  <c r="R12" i="29"/>
  <c r="Q7" i="29"/>
  <c r="Q8" i="29"/>
  <c r="Q9" i="29"/>
  <c r="Q10" i="29"/>
  <c r="Q2" i="29"/>
  <c r="Q3" i="29"/>
  <c r="Q4" i="29"/>
  <c r="Q5" i="29"/>
  <c r="Q12" i="29"/>
  <c r="P7" i="29"/>
  <c r="P8" i="29"/>
  <c r="P9" i="29"/>
  <c r="P10" i="29"/>
  <c r="P2" i="29"/>
  <c r="P3" i="29"/>
  <c r="P4" i="29"/>
  <c r="P5" i="29"/>
  <c r="P12" i="29"/>
  <c r="O7" i="29"/>
  <c r="O8" i="29"/>
  <c r="O9" i="29"/>
  <c r="O10" i="29"/>
  <c r="O2" i="29"/>
  <c r="O3" i="29"/>
  <c r="O4" i="29"/>
  <c r="O5" i="29"/>
  <c r="O12" i="29"/>
  <c r="N7" i="29"/>
  <c r="N8" i="29"/>
  <c r="N9" i="29"/>
  <c r="N10" i="29"/>
  <c r="N2" i="29"/>
  <c r="N3" i="29"/>
  <c r="N4" i="29"/>
  <c r="N5" i="29"/>
  <c r="N12" i="29"/>
  <c r="M7" i="29"/>
  <c r="M8" i="29"/>
  <c r="M9" i="29"/>
  <c r="M10" i="29"/>
  <c r="M2" i="29"/>
  <c r="M3" i="29"/>
  <c r="M4" i="29"/>
  <c r="M5" i="29"/>
  <c r="M12" i="29"/>
  <c r="L7" i="29"/>
  <c r="L8" i="29"/>
  <c r="L9" i="29"/>
  <c r="L10" i="29"/>
  <c r="L2" i="29"/>
  <c r="L3" i="29"/>
  <c r="L4" i="29"/>
  <c r="L5" i="29"/>
  <c r="L12" i="29"/>
  <c r="K7" i="29"/>
  <c r="K8" i="29"/>
  <c r="K9" i="29"/>
  <c r="K10" i="29"/>
  <c r="K2" i="29"/>
  <c r="K3" i="29"/>
  <c r="K4" i="29"/>
  <c r="K5" i="29"/>
  <c r="K12" i="29"/>
  <c r="J7" i="29"/>
  <c r="J8" i="29"/>
  <c r="J9" i="29"/>
  <c r="J10" i="29"/>
  <c r="J2" i="29"/>
  <c r="J3" i="29"/>
  <c r="J4" i="29"/>
  <c r="J5" i="29"/>
  <c r="J12" i="29"/>
  <c r="I7" i="29"/>
  <c r="I8" i="29"/>
  <c r="I9" i="29"/>
  <c r="I10" i="29"/>
  <c r="I2" i="29"/>
  <c r="I3" i="29"/>
  <c r="I4" i="29"/>
  <c r="I5" i="29"/>
  <c r="I12" i="29"/>
  <c r="H7" i="29"/>
  <c r="H8" i="29"/>
  <c r="H9" i="29"/>
  <c r="H10" i="29"/>
  <c r="H2" i="29"/>
  <c r="H3" i="29"/>
  <c r="H4" i="29"/>
  <c r="H5" i="29"/>
  <c r="H12" i="29"/>
  <c r="G7" i="29"/>
  <c r="G8" i="29"/>
  <c r="G9" i="29"/>
  <c r="G10" i="29"/>
  <c r="G2" i="29"/>
  <c r="G3" i="29"/>
  <c r="G4" i="29"/>
  <c r="G5" i="29"/>
  <c r="G12" i="29"/>
  <c r="F7" i="29"/>
  <c r="F8" i="29"/>
  <c r="F9" i="29"/>
  <c r="F10" i="29"/>
  <c r="F2" i="29"/>
  <c r="F3" i="29"/>
  <c r="F4" i="29"/>
  <c r="F5" i="29"/>
  <c r="F12" i="29"/>
  <c r="E7" i="29"/>
  <c r="E8" i="29"/>
  <c r="E9" i="29"/>
  <c r="E10" i="29"/>
  <c r="E2" i="29"/>
  <c r="E3" i="29"/>
  <c r="E4" i="29"/>
  <c r="E5" i="29"/>
  <c r="E12" i="29"/>
  <c r="D7" i="29"/>
  <c r="D8" i="29"/>
  <c r="D9" i="29"/>
  <c r="D10" i="29"/>
  <c r="D2" i="29"/>
  <c r="D3" i="29"/>
  <c r="D4" i="29"/>
  <c r="D5" i="29"/>
  <c r="D12" i="29"/>
  <c r="C7" i="29"/>
  <c r="C8" i="29"/>
  <c r="C9" i="29"/>
  <c r="C10" i="29"/>
  <c r="C2" i="29"/>
  <c r="C3" i="29"/>
  <c r="C4" i="29"/>
  <c r="C5" i="29"/>
  <c r="C12" i="29"/>
  <c r="AS8" i="22"/>
  <c r="AS9" i="22"/>
  <c r="AS10" i="22"/>
  <c r="AS11" i="22"/>
  <c r="AS3" i="22"/>
  <c r="AS4" i="22"/>
  <c r="AS5" i="22"/>
  <c r="AS6" i="22"/>
  <c r="AS17" i="22"/>
  <c r="AR8" i="22"/>
  <c r="AR9" i="22"/>
  <c r="AR10" i="22"/>
  <c r="AR11" i="22"/>
  <c r="AR3" i="22"/>
  <c r="AR4" i="22"/>
  <c r="AR5" i="22"/>
  <c r="AR6" i="22"/>
  <c r="AR17" i="22"/>
  <c r="AQ8" i="22"/>
  <c r="AQ9" i="22"/>
  <c r="AQ10" i="22"/>
  <c r="AQ11" i="22"/>
  <c r="AQ3" i="22"/>
  <c r="AQ4" i="22"/>
  <c r="AQ5" i="22"/>
  <c r="AQ6" i="22"/>
  <c r="AQ17" i="22"/>
  <c r="AP8" i="22"/>
  <c r="AP9" i="22"/>
  <c r="AP10" i="22"/>
  <c r="AP11" i="22"/>
  <c r="AP3" i="22"/>
  <c r="AP4" i="22"/>
  <c r="AP5" i="22"/>
  <c r="AP6" i="22"/>
  <c r="AP17" i="22"/>
  <c r="AO8" i="22"/>
  <c r="AO9" i="22"/>
  <c r="AO10" i="22"/>
  <c r="AO11" i="22"/>
  <c r="AO3" i="22"/>
  <c r="AO4" i="22"/>
  <c r="AO5" i="22"/>
  <c r="AO6" i="22"/>
  <c r="AO17" i="22"/>
  <c r="AN8" i="22"/>
  <c r="AN9" i="22"/>
  <c r="AN10" i="22"/>
  <c r="AN11" i="22"/>
  <c r="AN3" i="22"/>
  <c r="AN4" i="22"/>
  <c r="AN5" i="22"/>
  <c r="AN6" i="22"/>
  <c r="AN17" i="22"/>
  <c r="AM8" i="22"/>
  <c r="AM9" i="22"/>
  <c r="AM10" i="22"/>
  <c r="AM11" i="22"/>
  <c r="AM3" i="22"/>
  <c r="AM4" i="22"/>
  <c r="AM5" i="22"/>
  <c r="AM6" i="22"/>
  <c r="AM17" i="22"/>
  <c r="AL8" i="22"/>
  <c r="AL9" i="22"/>
  <c r="AL10" i="22"/>
  <c r="AL11" i="22"/>
  <c r="AL3" i="22"/>
  <c r="AL4" i="22"/>
  <c r="AL5" i="22"/>
  <c r="AL6" i="22"/>
  <c r="AL17" i="22"/>
  <c r="AK8" i="22"/>
  <c r="AK9" i="22"/>
  <c r="AK10" i="22"/>
  <c r="AK11" i="22"/>
  <c r="AK3" i="22"/>
  <c r="AK4" i="22"/>
  <c r="AK5" i="22"/>
  <c r="AK6" i="22"/>
  <c r="AK17" i="22"/>
  <c r="AJ8" i="22"/>
  <c r="AJ9" i="22"/>
  <c r="AJ10" i="22"/>
  <c r="AJ11" i="22"/>
  <c r="AJ3" i="22"/>
  <c r="AJ4" i="22"/>
  <c r="AJ5" i="22"/>
  <c r="AJ6" i="22"/>
  <c r="AJ17" i="22"/>
  <c r="AI8" i="22"/>
  <c r="AI9" i="22"/>
  <c r="AI10" i="22"/>
  <c r="AI11" i="22"/>
  <c r="AI3" i="22"/>
  <c r="AI4" i="22"/>
  <c r="AI5" i="22"/>
  <c r="AI6" i="22"/>
  <c r="AI17" i="22"/>
  <c r="AH8" i="22"/>
  <c r="AH9" i="22"/>
  <c r="AH10" i="22"/>
  <c r="AH11" i="22"/>
  <c r="AH3" i="22"/>
  <c r="AH4" i="22"/>
  <c r="AH5" i="22"/>
  <c r="AH6" i="22"/>
  <c r="AH17" i="22"/>
  <c r="AG8" i="22"/>
  <c r="AG9" i="22"/>
  <c r="AG10" i="22"/>
  <c r="AG11" i="22"/>
  <c r="AG3" i="22"/>
  <c r="AG4" i="22"/>
  <c r="AG5" i="22"/>
  <c r="AG6" i="22"/>
  <c r="AG17" i="22"/>
  <c r="AF8" i="22"/>
  <c r="AF9" i="22"/>
  <c r="AF10" i="22"/>
  <c r="AF11" i="22"/>
  <c r="AF3" i="22"/>
  <c r="AF4" i="22"/>
  <c r="AF5" i="22"/>
  <c r="AF6" i="22"/>
  <c r="AF17" i="22"/>
  <c r="AE8" i="22"/>
  <c r="AE9" i="22"/>
  <c r="AE10" i="22"/>
  <c r="AE11" i="22"/>
  <c r="AE3" i="22"/>
  <c r="AE4" i="22"/>
  <c r="AE5" i="22"/>
  <c r="AE6" i="22"/>
  <c r="AE17" i="22"/>
  <c r="AD8" i="22"/>
  <c r="AD9" i="22"/>
  <c r="AD10" i="22"/>
  <c r="AD11" i="22"/>
  <c r="AD3" i="22"/>
  <c r="AD4" i="22"/>
  <c r="AD5" i="22"/>
  <c r="AD6" i="22"/>
  <c r="AD17" i="22"/>
  <c r="AC8" i="22"/>
  <c r="AC9" i="22"/>
  <c r="AC10" i="22"/>
  <c r="AC11" i="22"/>
  <c r="AC3" i="22"/>
  <c r="AC4" i="22"/>
  <c r="AC5" i="22"/>
  <c r="AC6" i="22"/>
  <c r="AC17" i="22"/>
  <c r="AB8" i="22"/>
  <c r="AB9" i="22"/>
  <c r="AB10" i="22"/>
  <c r="AB11" i="22"/>
  <c r="AB3" i="22"/>
  <c r="AB4" i="22"/>
  <c r="AB5" i="22"/>
  <c r="AB6" i="22"/>
  <c r="AB17" i="22"/>
  <c r="AA8" i="22"/>
  <c r="AA9" i="22"/>
  <c r="AA10" i="22"/>
  <c r="AA11" i="22"/>
  <c r="AA3" i="22"/>
  <c r="AA4" i="22"/>
  <c r="AA5" i="22"/>
  <c r="AA6" i="22"/>
  <c r="AA17" i="22"/>
  <c r="Z8" i="22"/>
  <c r="Z9" i="22"/>
  <c r="Z10" i="22"/>
  <c r="Z11" i="22"/>
  <c r="Z3" i="22"/>
  <c r="Z4" i="22"/>
  <c r="Z5" i="22"/>
  <c r="Z6" i="22"/>
  <c r="Z17" i="22"/>
  <c r="Y8" i="22"/>
  <c r="Y9" i="22"/>
  <c r="Y10" i="22"/>
  <c r="Y11" i="22"/>
  <c r="Y3" i="22"/>
  <c r="Y4" i="22"/>
  <c r="Y5" i="22"/>
  <c r="Y6" i="22"/>
  <c r="Y17" i="22"/>
  <c r="X8" i="22"/>
  <c r="X9" i="22"/>
  <c r="X10" i="22"/>
  <c r="X11" i="22"/>
  <c r="X3" i="22"/>
  <c r="X4" i="22"/>
  <c r="X5" i="22"/>
  <c r="X6" i="22"/>
  <c r="X17" i="22"/>
  <c r="W8" i="22"/>
  <c r="W9" i="22"/>
  <c r="W10" i="22"/>
  <c r="W11" i="22"/>
  <c r="W3" i="22"/>
  <c r="W4" i="22"/>
  <c r="W5" i="22"/>
  <c r="W6" i="22"/>
  <c r="W17" i="22"/>
  <c r="V8" i="22"/>
  <c r="V9" i="22"/>
  <c r="V10" i="22"/>
  <c r="V11" i="22"/>
  <c r="V3" i="22"/>
  <c r="V4" i="22"/>
  <c r="V5" i="22"/>
  <c r="V6" i="22"/>
  <c r="V17" i="22"/>
  <c r="U8" i="22"/>
  <c r="U9" i="22"/>
  <c r="U10" i="22"/>
  <c r="U11" i="22"/>
  <c r="U3" i="22"/>
  <c r="U4" i="22"/>
  <c r="U5" i="22"/>
  <c r="U6" i="22"/>
  <c r="U17" i="22"/>
  <c r="T8" i="22"/>
  <c r="T9" i="22"/>
  <c r="T10" i="22"/>
  <c r="T11" i="22"/>
  <c r="T3" i="22"/>
  <c r="T4" i="22"/>
  <c r="T5" i="22"/>
  <c r="T6" i="22"/>
  <c r="T17" i="22"/>
  <c r="S8" i="22"/>
  <c r="S9" i="22"/>
  <c r="S10" i="22"/>
  <c r="S11" i="22"/>
  <c r="S3" i="22"/>
  <c r="S4" i="22"/>
  <c r="S5" i="22"/>
  <c r="S6" i="22"/>
  <c r="S17" i="22"/>
  <c r="R8" i="22"/>
  <c r="R9" i="22"/>
  <c r="R10" i="22"/>
  <c r="R11" i="22"/>
  <c r="R3" i="22"/>
  <c r="R4" i="22"/>
  <c r="R5" i="22"/>
  <c r="R6" i="22"/>
  <c r="R17" i="22"/>
  <c r="Q8" i="22"/>
  <c r="Q9" i="22"/>
  <c r="Q10" i="22"/>
  <c r="Q11" i="22"/>
  <c r="Q3" i="22"/>
  <c r="Q4" i="22"/>
  <c r="Q5" i="22"/>
  <c r="Q6" i="22"/>
  <c r="Q17" i="22"/>
  <c r="P8" i="22"/>
  <c r="P9" i="22"/>
  <c r="P10" i="22"/>
  <c r="P11" i="22"/>
  <c r="P3" i="22"/>
  <c r="P4" i="22"/>
  <c r="P5" i="22"/>
  <c r="P6" i="22"/>
  <c r="P17" i="22"/>
  <c r="O8" i="22"/>
  <c r="O9" i="22"/>
  <c r="O10" i="22"/>
  <c r="O11" i="22"/>
  <c r="O3" i="22"/>
  <c r="O4" i="22"/>
  <c r="O5" i="22"/>
  <c r="O6" i="22"/>
  <c r="O17" i="22"/>
  <c r="N8" i="22"/>
  <c r="N9" i="22"/>
  <c r="N10" i="22"/>
  <c r="N11" i="22"/>
  <c r="N3" i="22"/>
  <c r="N4" i="22"/>
  <c r="N5" i="22"/>
  <c r="N6" i="22"/>
  <c r="N17" i="22"/>
  <c r="M8" i="22"/>
  <c r="M9" i="22"/>
  <c r="M10" i="22"/>
  <c r="M11" i="22"/>
  <c r="M3" i="22"/>
  <c r="M4" i="22"/>
  <c r="M5" i="22"/>
  <c r="M6" i="22"/>
  <c r="M17" i="22"/>
  <c r="L8" i="22"/>
  <c r="L9" i="22"/>
  <c r="L10" i="22"/>
  <c r="L11" i="22"/>
  <c r="L3" i="22"/>
  <c r="L4" i="22"/>
  <c r="L5" i="22"/>
  <c r="L6" i="22"/>
  <c r="L17" i="22"/>
  <c r="K8" i="22"/>
  <c r="K9" i="22"/>
  <c r="K10" i="22"/>
  <c r="K11" i="22"/>
  <c r="K3" i="22"/>
  <c r="K4" i="22"/>
  <c r="K5" i="22"/>
  <c r="K6" i="22"/>
  <c r="K17" i="22"/>
  <c r="J8" i="22"/>
  <c r="J9" i="22"/>
  <c r="J10" i="22"/>
  <c r="J11" i="22"/>
  <c r="J3" i="22"/>
  <c r="J4" i="22"/>
  <c r="J5" i="22"/>
  <c r="J6" i="22"/>
  <c r="J17" i="22"/>
  <c r="I8" i="22"/>
  <c r="I9" i="22"/>
  <c r="I10" i="22"/>
  <c r="I11" i="22"/>
  <c r="I3" i="22"/>
  <c r="I4" i="22"/>
  <c r="I5" i="22"/>
  <c r="I6" i="22"/>
  <c r="I17" i="22"/>
  <c r="H8" i="22"/>
  <c r="H9" i="22"/>
  <c r="H10" i="22"/>
  <c r="H11" i="22"/>
  <c r="H3" i="22"/>
  <c r="H4" i="22"/>
  <c r="H5" i="22"/>
  <c r="H6" i="22"/>
  <c r="H17" i="22"/>
  <c r="G8" i="22"/>
  <c r="G9" i="22"/>
  <c r="G10" i="22"/>
  <c r="G11" i="22"/>
  <c r="G3" i="22"/>
  <c r="G4" i="22"/>
  <c r="G5" i="22"/>
  <c r="G6" i="22"/>
  <c r="G17" i="22"/>
  <c r="F8" i="22"/>
  <c r="F9" i="22"/>
  <c r="F10" i="22"/>
  <c r="F11" i="22"/>
  <c r="F3" i="22"/>
  <c r="F4" i="22"/>
  <c r="F5" i="22"/>
  <c r="F6" i="22"/>
  <c r="F17" i="22"/>
  <c r="E8" i="22"/>
  <c r="E9" i="22"/>
  <c r="E10" i="22"/>
  <c r="E11" i="22"/>
  <c r="E3" i="22"/>
  <c r="E4" i="22"/>
  <c r="E5" i="22"/>
  <c r="E6" i="22"/>
  <c r="E17" i="22"/>
  <c r="AS16" i="22"/>
  <c r="AR16" i="22"/>
  <c r="AQ16" i="22"/>
  <c r="AP16" i="22"/>
  <c r="AO16" i="22"/>
  <c r="AN16" i="22"/>
  <c r="AM16" i="22"/>
  <c r="AL16" i="22"/>
  <c r="AK16" i="22"/>
  <c r="AJ16" i="22"/>
  <c r="AI16" i="22"/>
  <c r="AH16" i="22"/>
  <c r="AG16" i="22"/>
  <c r="AF16" i="22"/>
  <c r="AE16" i="22"/>
  <c r="AD16" i="22"/>
  <c r="AC16" i="22"/>
  <c r="AB16" i="22"/>
  <c r="AA16" i="22"/>
  <c r="Z16" i="22"/>
  <c r="Y16" i="22"/>
  <c r="X16" i="22"/>
  <c r="W16" i="22"/>
  <c r="V16" i="22"/>
  <c r="U16" i="22"/>
  <c r="T16" i="22"/>
  <c r="S16" i="22"/>
  <c r="R16" i="22"/>
  <c r="Q16" i="22"/>
  <c r="P16" i="22"/>
  <c r="O16" i="22"/>
  <c r="N16" i="22"/>
  <c r="M16" i="22"/>
  <c r="L16" i="22"/>
  <c r="K16" i="22"/>
  <c r="J16" i="22"/>
  <c r="I16" i="22"/>
  <c r="H16" i="22"/>
  <c r="G16" i="22"/>
  <c r="F16" i="22"/>
  <c r="E16" i="22"/>
  <c r="AS15" i="22"/>
  <c r="AR15" i="22"/>
  <c r="AQ15" i="22"/>
  <c r="AP15" i="22"/>
  <c r="AO15" i="22"/>
  <c r="AN15" i="22"/>
  <c r="AM15" i="22"/>
  <c r="AL15" i="22"/>
  <c r="AK15" i="22"/>
  <c r="AJ15" i="22"/>
  <c r="AI15" i="22"/>
  <c r="AH15" i="22"/>
  <c r="AG15" i="22"/>
  <c r="AF15" i="22"/>
  <c r="AE15" i="22"/>
  <c r="AD15" i="22"/>
  <c r="AC15" i="22"/>
  <c r="AB15" i="22"/>
  <c r="AA15" i="22"/>
  <c r="Z15" i="22"/>
  <c r="Y15" i="22"/>
  <c r="X15" i="22"/>
  <c r="W15" i="22"/>
  <c r="V15" i="22"/>
  <c r="U15" i="22"/>
  <c r="T15" i="22"/>
  <c r="S15" i="22"/>
  <c r="R15" i="22"/>
  <c r="Q15" i="22"/>
  <c r="P15" i="22"/>
  <c r="O15" i="22"/>
  <c r="N15" i="22"/>
  <c r="M15" i="22"/>
  <c r="L15" i="22"/>
  <c r="K15" i="22"/>
  <c r="J15" i="22"/>
  <c r="I15" i="22"/>
  <c r="H15" i="22"/>
  <c r="G15" i="22"/>
  <c r="F15" i="22"/>
  <c r="E15" i="22"/>
  <c r="AS14" i="22"/>
  <c r="AR14" i="22"/>
  <c r="AQ14" i="22"/>
  <c r="AP14" i="22"/>
  <c r="AO14" i="22"/>
  <c r="AN14" i="22"/>
  <c r="AM14" i="22"/>
  <c r="AL14" i="22"/>
  <c r="AK14" i="22"/>
  <c r="AJ14" i="22"/>
  <c r="AI14" i="22"/>
  <c r="AH14" i="22"/>
  <c r="AG14" i="22"/>
  <c r="AF14" i="22"/>
  <c r="AE14" i="22"/>
  <c r="AD14" i="22"/>
  <c r="AC14" i="22"/>
  <c r="AB14" i="22"/>
  <c r="AA14" i="22"/>
  <c r="Z14" i="22"/>
  <c r="Y14" i="22"/>
  <c r="X14" i="22"/>
  <c r="W14" i="22"/>
  <c r="V14" i="22"/>
  <c r="U14" i="22"/>
  <c r="T14" i="22"/>
  <c r="S14" i="22"/>
  <c r="R14" i="22"/>
  <c r="Q14" i="22"/>
  <c r="P14" i="22"/>
  <c r="O14" i="22"/>
  <c r="N14" i="22"/>
  <c r="M14" i="22"/>
  <c r="L14" i="22"/>
  <c r="K14" i="22"/>
  <c r="J14" i="22"/>
  <c r="I14" i="22"/>
  <c r="H14" i="22"/>
  <c r="G14" i="22"/>
  <c r="F14" i="22"/>
  <c r="E14" i="22"/>
  <c r="AS13" i="22"/>
  <c r="AR13" i="22"/>
  <c r="AQ13" i="22"/>
  <c r="AP13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Y13" i="22"/>
  <c r="X13" i="22"/>
  <c r="W13" i="22"/>
  <c r="V13" i="22"/>
  <c r="U13" i="22"/>
  <c r="T13" i="22"/>
  <c r="S13" i="22"/>
  <c r="R13" i="22"/>
  <c r="Q13" i="22"/>
  <c r="P13" i="22"/>
  <c r="O13" i="22"/>
  <c r="N13" i="22"/>
  <c r="M13" i="22"/>
  <c r="L13" i="22"/>
  <c r="K13" i="22"/>
  <c r="J13" i="22"/>
  <c r="I13" i="22"/>
  <c r="H13" i="22"/>
  <c r="G13" i="22"/>
  <c r="F13" i="22"/>
  <c r="E13" i="22"/>
  <c r="AS12" i="22"/>
  <c r="AR12" i="22"/>
  <c r="AQ12" i="22"/>
  <c r="AP12" i="22"/>
  <c r="AO12" i="22"/>
  <c r="AN12" i="22"/>
  <c r="AM12" i="22"/>
  <c r="AL12" i="22"/>
  <c r="AK12" i="22"/>
  <c r="AJ12" i="22"/>
  <c r="AI12" i="22"/>
  <c r="AH12" i="22"/>
  <c r="AG12" i="22"/>
  <c r="AF12" i="22"/>
  <c r="AE12" i="22"/>
  <c r="AD12" i="22"/>
  <c r="AC12" i="22"/>
  <c r="AB12" i="22"/>
  <c r="AA12" i="22"/>
  <c r="Z12" i="22"/>
  <c r="Y12" i="22"/>
  <c r="X12" i="22"/>
  <c r="W12" i="22"/>
  <c r="V12" i="22"/>
  <c r="U12" i="22"/>
  <c r="T12" i="22"/>
  <c r="S12" i="22"/>
  <c r="R12" i="22"/>
  <c r="Q12" i="22"/>
  <c r="P12" i="22"/>
  <c r="O12" i="22"/>
  <c r="N12" i="22"/>
  <c r="M12" i="22"/>
  <c r="L12" i="22"/>
  <c r="K12" i="22"/>
  <c r="J12" i="22"/>
  <c r="I12" i="22"/>
  <c r="H12" i="22"/>
  <c r="G12" i="22"/>
  <c r="F12" i="22"/>
  <c r="E12" i="22"/>
  <c r="D16" i="22"/>
  <c r="D12" i="22"/>
  <c r="AS8" i="23"/>
  <c r="AS3" i="23"/>
  <c r="AS31" i="23"/>
  <c r="AR8" i="23"/>
  <c r="AR3" i="23"/>
  <c r="AR31" i="23"/>
  <c r="AQ8" i="23"/>
  <c r="AQ3" i="23"/>
  <c r="AQ31" i="23"/>
  <c r="AP8" i="23"/>
  <c r="AP3" i="23"/>
  <c r="AP31" i="23"/>
  <c r="AO8" i="23"/>
  <c r="AO3" i="23"/>
  <c r="AO31" i="23"/>
  <c r="AN8" i="23"/>
  <c r="AN3" i="23"/>
  <c r="AN31" i="23"/>
  <c r="AM8" i="23"/>
  <c r="AM3" i="23"/>
  <c r="AM31" i="23"/>
  <c r="AL8" i="23"/>
  <c r="AL3" i="23"/>
  <c r="AL31" i="23"/>
  <c r="AK8" i="23"/>
  <c r="AK3" i="23"/>
  <c r="AK31" i="23"/>
  <c r="AJ8" i="23"/>
  <c r="AJ3" i="23"/>
  <c r="AJ31" i="23"/>
  <c r="AI8" i="23"/>
  <c r="AI3" i="23"/>
  <c r="AI31" i="23"/>
  <c r="AH8" i="23"/>
  <c r="AH3" i="23"/>
  <c r="AH31" i="23"/>
  <c r="AG8" i="23"/>
  <c r="AG3" i="23"/>
  <c r="AG31" i="23"/>
  <c r="AF8" i="23"/>
  <c r="AF3" i="23"/>
  <c r="AF31" i="23"/>
  <c r="AE8" i="23"/>
  <c r="AE3" i="23"/>
  <c r="AE31" i="23"/>
  <c r="AD8" i="23"/>
  <c r="AD3" i="23"/>
  <c r="AD31" i="23"/>
  <c r="AC8" i="23"/>
  <c r="AC3" i="23"/>
  <c r="AC31" i="23"/>
  <c r="AB8" i="23"/>
  <c r="AB3" i="23"/>
  <c r="AB31" i="23"/>
  <c r="AA8" i="23"/>
  <c r="AA3" i="23"/>
  <c r="AA31" i="23"/>
  <c r="Z8" i="23"/>
  <c r="Z3" i="23"/>
  <c r="Z31" i="23"/>
  <c r="Y8" i="23"/>
  <c r="Y3" i="23"/>
  <c r="Y31" i="23"/>
  <c r="X8" i="23"/>
  <c r="X3" i="23"/>
  <c r="X31" i="23"/>
  <c r="W8" i="23"/>
  <c r="W3" i="23"/>
  <c r="W31" i="23"/>
  <c r="V8" i="23"/>
  <c r="V3" i="23"/>
  <c r="V31" i="23"/>
  <c r="U8" i="23"/>
  <c r="U3" i="23"/>
  <c r="U31" i="23"/>
  <c r="T8" i="23"/>
  <c r="T3" i="23"/>
  <c r="T31" i="23"/>
  <c r="S8" i="23"/>
  <c r="S3" i="23"/>
  <c r="S31" i="23"/>
  <c r="R8" i="23"/>
  <c r="R3" i="23"/>
  <c r="R31" i="23"/>
  <c r="Q8" i="23"/>
  <c r="Q3" i="23"/>
  <c r="Q31" i="23"/>
  <c r="P8" i="23"/>
  <c r="P3" i="23"/>
  <c r="P31" i="23"/>
  <c r="O8" i="23"/>
  <c r="O3" i="23"/>
  <c r="O31" i="23"/>
  <c r="N8" i="23"/>
  <c r="N3" i="23"/>
  <c r="N31" i="23"/>
  <c r="M8" i="23"/>
  <c r="M3" i="23"/>
  <c r="M31" i="23"/>
  <c r="L8" i="23"/>
  <c r="L3" i="23"/>
  <c r="L31" i="23"/>
  <c r="K8" i="23"/>
  <c r="K3" i="23"/>
  <c r="K31" i="23"/>
  <c r="J8" i="23"/>
  <c r="J3" i="23"/>
  <c r="J31" i="23"/>
  <c r="I8" i="23"/>
  <c r="I3" i="23"/>
  <c r="I31" i="23"/>
  <c r="H8" i="23"/>
  <c r="H3" i="23"/>
  <c r="H31" i="23"/>
  <c r="G8" i="23"/>
  <c r="G3" i="23"/>
  <c r="G31" i="23"/>
  <c r="F8" i="23"/>
  <c r="F3" i="23"/>
  <c r="F31" i="23"/>
  <c r="E8" i="23"/>
  <c r="E3" i="23"/>
  <c r="E31" i="23"/>
  <c r="AS9" i="23"/>
  <c r="AS4" i="23"/>
  <c r="AS30" i="23"/>
  <c r="AR9" i="23"/>
  <c r="AR4" i="23"/>
  <c r="AR30" i="23"/>
  <c r="AQ9" i="23"/>
  <c r="AQ4" i="23"/>
  <c r="AQ30" i="23"/>
  <c r="AP9" i="23"/>
  <c r="AP4" i="23"/>
  <c r="AP30" i="23"/>
  <c r="AO9" i="23"/>
  <c r="AO4" i="23"/>
  <c r="AO30" i="23"/>
  <c r="AN9" i="23"/>
  <c r="AN4" i="23"/>
  <c r="AN30" i="23"/>
  <c r="AM9" i="23"/>
  <c r="AM4" i="23"/>
  <c r="AM30" i="23"/>
  <c r="AL9" i="23"/>
  <c r="AL4" i="23"/>
  <c r="AL30" i="23"/>
  <c r="AK9" i="23"/>
  <c r="AK4" i="23"/>
  <c r="AK30" i="23"/>
  <c r="AJ9" i="23"/>
  <c r="AJ4" i="23"/>
  <c r="AJ30" i="23"/>
  <c r="AI9" i="23"/>
  <c r="AI4" i="23"/>
  <c r="AI30" i="23"/>
  <c r="AH9" i="23"/>
  <c r="AH4" i="23"/>
  <c r="AH30" i="23"/>
  <c r="AG9" i="23"/>
  <c r="AG4" i="23"/>
  <c r="AG30" i="23"/>
  <c r="AF9" i="23"/>
  <c r="AF4" i="23"/>
  <c r="AF30" i="23"/>
  <c r="AE9" i="23"/>
  <c r="AE4" i="23"/>
  <c r="AE30" i="23"/>
  <c r="AD9" i="23"/>
  <c r="AD4" i="23"/>
  <c r="AD30" i="23"/>
  <c r="AC9" i="23"/>
  <c r="AC4" i="23"/>
  <c r="AC30" i="23"/>
  <c r="AB9" i="23"/>
  <c r="AB4" i="23"/>
  <c r="AB30" i="23"/>
  <c r="AA9" i="23"/>
  <c r="AA4" i="23"/>
  <c r="AA30" i="23"/>
  <c r="Z9" i="23"/>
  <c r="Z4" i="23"/>
  <c r="Z30" i="23"/>
  <c r="Y9" i="23"/>
  <c r="Y4" i="23"/>
  <c r="Y30" i="23"/>
  <c r="X9" i="23"/>
  <c r="X4" i="23"/>
  <c r="X30" i="23"/>
  <c r="W9" i="23"/>
  <c r="W4" i="23"/>
  <c r="W30" i="23"/>
  <c r="V9" i="23"/>
  <c r="V4" i="23"/>
  <c r="V30" i="23"/>
  <c r="U9" i="23"/>
  <c r="U4" i="23"/>
  <c r="U30" i="23"/>
  <c r="T9" i="23"/>
  <c r="T4" i="23"/>
  <c r="T30" i="23"/>
  <c r="S9" i="23"/>
  <c r="S4" i="23"/>
  <c r="S30" i="23"/>
  <c r="R9" i="23"/>
  <c r="R4" i="23"/>
  <c r="R30" i="23"/>
  <c r="Q9" i="23"/>
  <c r="Q4" i="23"/>
  <c r="Q30" i="23"/>
  <c r="P9" i="23"/>
  <c r="P4" i="23"/>
  <c r="P30" i="23"/>
  <c r="O9" i="23"/>
  <c r="O4" i="23"/>
  <c r="O30" i="23"/>
  <c r="N9" i="23"/>
  <c r="N4" i="23"/>
  <c r="N30" i="23"/>
  <c r="M9" i="23"/>
  <c r="M4" i="23"/>
  <c r="M30" i="23"/>
  <c r="L9" i="23"/>
  <c r="L4" i="23"/>
  <c r="L30" i="23"/>
  <c r="K9" i="23"/>
  <c r="K4" i="23"/>
  <c r="K30" i="23"/>
  <c r="J9" i="23"/>
  <c r="J4" i="23"/>
  <c r="J30" i="23"/>
  <c r="I9" i="23"/>
  <c r="I4" i="23"/>
  <c r="I30" i="23"/>
  <c r="H9" i="23"/>
  <c r="H4" i="23"/>
  <c r="H30" i="23"/>
  <c r="G9" i="23"/>
  <c r="G4" i="23"/>
  <c r="G30" i="23"/>
  <c r="F9" i="23"/>
  <c r="F4" i="23"/>
  <c r="F30" i="23"/>
  <c r="E9" i="23"/>
  <c r="E4" i="23"/>
  <c r="E30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AS24" i="23"/>
  <c r="AS23" i="23"/>
  <c r="AS27" i="23"/>
  <c r="AR24" i="23"/>
  <c r="AR23" i="23"/>
  <c r="AR27" i="23"/>
  <c r="AQ24" i="23"/>
  <c r="AQ23" i="23"/>
  <c r="AQ27" i="23"/>
  <c r="AP24" i="23"/>
  <c r="AP23" i="23"/>
  <c r="AP27" i="23"/>
  <c r="AO24" i="23"/>
  <c r="AO23" i="23"/>
  <c r="AO27" i="23"/>
  <c r="AN24" i="23"/>
  <c r="AN23" i="23"/>
  <c r="AN27" i="23"/>
  <c r="AM24" i="23"/>
  <c r="AM23" i="23"/>
  <c r="AM27" i="23"/>
  <c r="AL24" i="23"/>
  <c r="AL23" i="23"/>
  <c r="AL27" i="23"/>
  <c r="AK24" i="23"/>
  <c r="AK23" i="23"/>
  <c r="AK27" i="23"/>
  <c r="AJ24" i="23"/>
  <c r="AJ23" i="23"/>
  <c r="AJ27" i="23"/>
  <c r="AI24" i="23"/>
  <c r="AI23" i="23"/>
  <c r="AI27" i="23"/>
  <c r="AH24" i="23"/>
  <c r="AH23" i="23"/>
  <c r="AH27" i="23"/>
  <c r="AG24" i="23"/>
  <c r="AG23" i="23"/>
  <c r="AG27" i="23"/>
  <c r="AF24" i="23"/>
  <c r="AF23" i="23"/>
  <c r="AF27" i="23"/>
  <c r="AE24" i="23"/>
  <c r="AE23" i="23"/>
  <c r="AE27" i="23"/>
  <c r="AD24" i="23"/>
  <c r="AD23" i="23"/>
  <c r="AD27" i="23"/>
  <c r="AC24" i="23"/>
  <c r="AC23" i="23"/>
  <c r="AC27" i="23"/>
  <c r="AB24" i="23"/>
  <c r="AB23" i="23"/>
  <c r="AB27" i="23"/>
  <c r="AA24" i="23"/>
  <c r="AA23" i="23"/>
  <c r="AA27" i="23"/>
  <c r="Z24" i="23"/>
  <c r="Z23" i="23"/>
  <c r="Z27" i="23"/>
  <c r="Y24" i="23"/>
  <c r="Y23" i="23"/>
  <c r="Y27" i="23"/>
  <c r="X24" i="23"/>
  <c r="X23" i="23"/>
  <c r="X27" i="23"/>
  <c r="W24" i="23"/>
  <c r="W23" i="23"/>
  <c r="W27" i="23"/>
  <c r="V24" i="23"/>
  <c r="V23" i="23"/>
  <c r="V27" i="23"/>
  <c r="U24" i="23"/>
  <c r="U23" i="23"/>
  <c r="U27" i="23"/>
  <c r="T24" i="23"/>
  <c r="T23" i="23"/>
  <c r="T27" i="23"/>
  <c r="S24" i="23"/>
  <c r="S23" i="23"/>
  <c r="S27" i="23"/>
  <c r="R24" i="23"/>
  <c r="R23" i="23"/>
  <c r="R27" i="23"/>
  <c r="Q24" i="23"/>
  <c r="Q23" i="23"/>
  <c r="Q27" i="23"/>
  <c r="P24" i="23"/>
  <c r="P23" i="23"/>
  <c r="P27" i="23"/>
  <c r="O24" i="23"/>
  <c r="O23" i="23"/>
  <c r="O27" i="23"/>
  <c r="N24" i="23"/>
  <c r="N23" i="23"/>
  <c r="N27" i="23"/>
  <c r="M24" i="23"/>
  <c r="M23" i="23"/>
  <c r="M27" i="23"/>
  <c r="L24" i="23"/>
  <c r="L23" i="23"/>
  <c r="L27" i="23"/>
  <c r="K24" i="23"/>
  <c r="K23" i="23"/>
  <c r="K27" i="23"/>
  <c r="J24" i="23"/>
  <c r="J23" i="23"/>
  <c r="J27" i="23"/>
  <c r="I24" i="23"/>
  <c r="I23" i="23"/>
  <c r="I27" i="23"/>
  <c r="H24" i="23"/>
  <c r="H23" i="23"/>
  <c r="H27" i="23"/>
  <c r="G24" i="23"/>
  <c r="G23" i="23"/>
  <c r="G27" i="23"/>
  <c r="F24" i="23"/>
  <c r="F23" i="23"/>
  <c r="F27" i="23"/>
  <c r="E24" i="23"/>
  <c r="E23" i="23"/>
  <c r="E27" i="23"/>
  <c r="AS21" i="23"/>
  <c r="AR21" i="23"/>
  <c r="AQ21" i="23"/>
  <c r="AP21" i="23"/>
  <c r="AO21" i="23"/>
  <c r="AN21" i="23"/>
  <c r="AM21" i="23"/>
  <c r="AL21" i="23"/>
  <c r="AK21" i="23"/>
  <c r="AJ21" i="23"/>
  <c r="AI21" i="23"/>
  <c r="AH21" i="23"/>
  <c r="AG21" i="23"/>
  <c r="AF21" i="23"/>
  <c r="AE21" i="23"/>
  <c r="AD21" i="23"/>
  <c r="AC21" i="23"/>
  <c r="AB21" i="23"/>
  <c r="AA21" i="23"/>
  <c r="Z21" i="23"/>
  <c r="Y21" i="23"/>
  <c r="X21" i="23"/>
  <c r="W21" i="23"/>
  <c r="V21" i="23"/>
  <c r="U21" i="23"/>
  <c r="T21" i="23"/>
  <c r="S21" i="23"/>
  <c r="R21" i="23"/>
  <c r="Q21" i="23"/>
  <c r="P21" i="23"/>
  <c r="O21" i="23"/>
  <c r="N21" i="23"/>
  <c r="M21" i="23"/>
  <c r="L21" i="23"/>
  <c r="K21" i="23"/>
  <c r="J21" i="23"/>
  <c r="I21" i="23"/>
  <c r="H21" i="23"/>
  <c r="G21" i="23"/>
  <c r="F21" i="23"/>
  <c r="E21" i="23"/>
  <c r="AS5" i="23"/>
  <c r="AS6" i="23"/>
  <c r="AS18" i="23"/>
  <c r="AR5" i="23"/>
  <c r="AR6" i="23"/>
  <c r="AR18" i="23"/>
  <c r="AQ5" i="23"/>
  <c r="AQ6" i="23"/>
  <c r="AQ18" i="23"/>
  <c r="AP5" i="23"/>
  <c r="AP6" i="23"/>
  <c r="AP18" i="23"/>
  <c r="AO5" i="23"/>
  <c r="AO6" i="23"/>
  <c r="AO18" i="23"/>
  <c r="AN5" i="23"/>
  <c r="AN6" i="23"/>
  <c r="AN18" i="23"/>
  <c r="AM5" i="23"/>
  <c r="AM6" i="23"/>
  <c r="AM18" i="23"/>
  <c r="AL5" i="23"/>
  <c r="AL6" i="23"/>
  <c r="AL18" i="23"/>
  <c r="AK5" i="23"/>
  <c r="AK6" i="23"/>
  <c r="AK18" i="23"/>
  <c r="AJ5" i="23"/>
  <c r="AJ6" i="23"/>
  <c r="AJ18" i="23"/>
  <c r="AI5" i="23"/>
  <c r="AI6" i="23"/>
  <c r="AI18" i="23"/>
  <c r="AH5" i="23"/>
  <c r="AH6" i="23"/>
  <c r="AH18" i="23"/>
  <c r="AG5" i="23"/>
  <c r="AG6" i="23"/>
  <c r="AG18" i="23"/>
  <c r="AF5" i="23"/>
  <c r="AF6" i="23"/>
  <c r="AF18" i="23"/>
  <c r="AE5" i="23"/>
  <c r="AE6" i="23"/>
  <c r="AE18" i="23"/>
  <c r="AD5" i="23"/>
  <c r="AD6" i="23"/>
  <c r="AD18" i="23"/>
  <c r="AC5" i="23"/>
  <c r="AC6" i="23"/>
  <c r="AC18" i="23"/>
  <c r="AB5" i="23"/>
  <c r="AB6" i="23"/>
  <c r="AB18" i="23"/>
  <c r="AA5" i="23"/>
  <c r="AA6" i="23"/>
  <c r="AA18" i="23"/>
  <c r="Z5" i="23"/>
  <c r="Z6" i="23"/>
  <c r="Z18" i="23"/>
  <c r="Y5" i="23"/>
  <c r="Y6" i="23"/>
  <c r="Y18" i="23"/>
  <c r="X5" i="23"/>
  <c r="X6" i="23"/>
  <c r="X18" i="23"/>
  <c r="W5" i="23"/>
  <c r="W6" i="23"/>
  <c r="W18" i="23"/>
  <c r="V5" i="23"/>
  <c r="V6" i="23"/>
  <c r="V18" i="23"/>
  <c r="U5" i="23"/>
  <c r="U6" i="23"/>
  <c r="U18" i="23"/>
  <c r="T5" i="23"/>
  <c r="T6" i="23"/>
  <c r="T18" i="23"/>
  <c r="S5" i="23"/>
  <c r="S6" i="23"/>
  <c r="S18" i="23"/>
  <c r="R5" i="23"/>
  <c r="R6" i="23"/>
  <c r="R18" i="23"/>
  <c r="Q5" i="23"/>
  <c r="Q6" i="23"/>
  <c r="Q18" i="23"/>
  <c r="P5" i="23"/>
  <c r="P6" i="23"/>
  <c r="P18" i="23"/>
  <c r="O5" i="23"/>
  <c r="O6" i="23"/>
  <c r="O18" i="23"/>
  <c r="N5" i="23"/>
  <c r="N6" i="23"/>
  <c r="N18" i="23"/>
  <c r="M5" i="23"/>
  <c r="M6" i="23"/>
  <c r="M18" i="23"/>
  <c r="L5" i="23"/>
  <c r="L6" i="23"/>
  <c r="L18" i="23"/>
  <c r="K5" i="23"/>
  <c r="K6" i="23"/>
  <c r="K18" i="23"/>
  <c r="J5" i="23"/>
  <c r="J6" i="23"/>
  <c r="J18" i="23"/>
  <c r="I5" i="23"/>
  <c r="I6" i="23"/>
  <c r="I18" i="23"/>
  <c r="H5" i="23"/>
  <c r="H6" i="23"/>
  <c r="H18" i="23"/>
  <c r="G5" i="23"/>
  <c r="G6" i="23"/>
  <c r="G18" i="23"/>
  <c r="F5" i="23"/>
  <c r="F6" i="23"/>
  <c r="F18" i="23"/>
  <c r="E5" i="23"/>
  <c r="E6" i="23"/>
  <c r="E18" i="23"/>
  <c r="AS17" i="23"/>
  <c r="AR17" i="23"/>
  <c r="AQ17" i="23"/>
  <c r="AP17" i="23"/>
  <c r="AO17" i="23"/>
  <c r="AN17" i="23"/>
  <c r="AM17" i="23"/>
  <c r="AL17" i="23"/>
  <c r="AK17" i="23"/>
  <c r="AJ17" i="23"/>
  <c r="AI17" i="23"/>
  <c r="AH17" i="23"/>
  <c r="AG17" i="23"/>
  <c r="AF17" i="23"/>
  <c r="AE17" i="23"/>
  <c r="AD17" i="23"/>
  <c r="AC17" i="23"/>
  <c r="AB17" i="23"/>
  <c r="AA17" i="23"/>
  <c r="Z17" i="23"/>
  <c r="Y17" i="23"/>
  <c r="X17" i="23"/>
  <c r="W17" i="23"/>
  <c r="V17" i="23"/>
  <c r="U17" i="23"/>
  <c r="T17" i="23"/>
  <c r="S17" i="23"/>
  <c r="R17" i="23"/>
  <c r="Q17" i="23"/>
  <c r="P17" i="23"/>
  <c r="O17" i="23"/>
  <c r="N17" i="23"/>
  <c r="M17" i="23"/>
  <c r="L17" i="23"/>
  <c r="K17" i="23"/>
  <c r="J17" i="23"/>
  <c r="I17" i="23"/>
  <c r="H17" i="23"/>
  <c r="G17" i="23"/>
  <c r="F17" i="23"/>
  <c r="E17" i="23"/>
  <c r="AS10" i="23"/>
  <c r="AS16" i="23"/>
  <c r="AR10" i="23"/>
  <c r="AR16" i="23"/>
  <c r="AQ10" i="23"/>
  <c r="AQ16" i="23"/>
  <c r="AP10" i="23"/>
  <c r="AP16" i="23"/>
  <c r="AO10" i="23"/>
  <c r="AO16" i="23"/>
  <c r="AN10" i="23"/>
  <c r="AN16" i="23"/>
  <c r="AM10" i="23"/>
  <c r="AM16" i="23"/>
  <c r="AL10" i="23"/>
  <c r="AL16" i="23"/>
  <c r="AK10" i="23"/>
  <c r="AK16" i="23"/>
  <c r="AJ10" i="23"/>
  <c r="AJ16" i="23"/>
  <c r="AI10" i="23"/>
  <c r="AI16" i="23"/>
  <c r="AH10" i="23"/>
  <c r="AH16" i="23"/>
  <c r="AG10" i="23"/>
  <c r="AG16" i="23"/>
  <c r="AF10" i="23"/>
  <c r="AF16" i="23"/>
  <c r="AE10" i="23"/>
  <c r="AE16" i="23"/>
  <c r="AD10" i="23"/>
  <c r="AD16" i="23"/>
  <c r="AC10" i="23"/>
  <c r="AC16" i="23"/>
  <c r="AB10" i="23"/>
  <c r="AB16" i="23"/>
  <c r="AA10" i="23"/>
  <c r="AA16" i="23"/>
  <c r="Z10" i="23"/>
  <c r="Z16" i="23"/>
  <c r="Y10" i="23"/>
  <c r="Y16" i="23"/>
  <c r="X10" i="23"/>
  <c r="X16" i="23"/>
  <c r="W10" i="23"/>
  <c r="W16" i="23"/>
  <c r="V10" i="23"/>
  <c r="V16" i="23"/>
  <c r="U10" i="23"/>
  <c r="U16" i="23"/>
  <c r="T10" i="23"/>
  <c r="T16" i="23"/>
  <c r="S10" i="23"/>
  <c r="S16" i="23"/>
  <c r="R10" i="23"/>
  <c r="R16" i="23"/>
  <c r="Q10" i="23"/>
  <c r="Q16" i="23"/>
  <c r="P10" i="23"/>
  <c r="P16" i="23"/>
  <c r="O10" i="23"/>
  <c r="O16" i="23"/>
  <c r="N10" i="23"/>
  <c r="N16" i="23"/>
  <c r="M10" i="23"/>
  <c r="M16" i="23"/>
  <c r="L10" i="23"/>
  <c r="L16" i="23"/>
  <c r="K10" i="23"/>
  <c r="K16" i="23"/>
  <c r="J10" i="23"/>
  <c r="J16" i="23"/>
  <c r="I10" i="23"/>
  <c r="I16" i="23"/>
  <c r="H10" i="23"/>
  <c r="H16" i="23"/>
  <c r="G10" i="23"/>
  <c r="G16" i="23"/>
  <c r="F10" i="23"/>
  <c r="F16" i="23"/>
  <c r="E10" i="23"/>
  <c r="E16" i="23"/>
  <c r="AS15" i="23"/>
  <c r="AR15" i="23"/>
  <c r="AQ15" i="23"/>
  <c r="AP15" i="23"/>
  <c r="AO15" i="23"/>
  <c r="AN15" i="23"/>
  <c r="AM15" i="23"/>
  <c r="AL15" i="23"/>
  <c r="AK15" i="23"/>
  <c r="AJ15" i="23"/>
  <c r="AI15" i="23"/>
  <c r="AH15" i="23"/>
  <c r="AG15" i="23"/>
  <c r="AF15" i="23"/>
  <c r="AE15" i="23"/>
  <c r="AD15" i="23"/>
  <c r="AC15" i="23"/>
  <c r="AB15" i="23"/>
  <c r="AA15" i="23"/>
  <c r="Z15" i="23"/>
  <c r="Y15" i="23"/>
  <c r="X15" i="23"/>
  <c r="W15" i="23"/>
  <c r="V15" i="23"/>
  <c r="U15" i="23"/>
  <c r="T15" i="23"/>
  <c r="S15" i="23"/>
  <c r="R15" i="23"/>
  <c r="Q15" i="23"/>
  <c r="P15" i="23"/>
  <c r="O15" i="23"/>
  <c r="N15" i="23"/>
  <c r="M15" i="23"/>
  <c r="L15" i="23"/>
  <c r="K15" i="23"/>
  <c r="J15" i="23"/>
  <c r="I15" i="23"/>
  <c r="H15" i="23"/>
  <c r="G15" i="23"/>
  <c r="F15" i="23"/>
  <c r="E15" i="23"/>
  <c r="AS11" i="23"/>
  <c r="AS13" i="23"/>
  <c r="AR11" i="23"/>
  <c r="AR13" i="23"/>
  <c r="AQ11" i="23"/>
  <c r="AQ13" i="23"/>
  <c r="AP11" i="23"/>
  <c r="AP13" i="23"/>
  <c r="AO11" i="23"/>
  <c r="AO13" i="23"/>
  <c r="AN11" i="23"/>
  <c r="AN13" i="23"/>
  <c r="AM11" i="23"/>
  <c r="AM13" i="23"/>
  <c r="AL11" i="23"/>
  <c r="AL13" i="23"/>
  <c r="AK11" i="23"/>
  <c r="AK13" i="23"/>
  <c r="AJ11" i="23"/>
  <c r="AJ13" i="23"/>
  <c r="AI11" i="23"/>
  <c r="AI13" i="23"/>
  <c r="AH11" i="23"/>
  <c r="AH13" i="23"/>
  <c r="AG11" i="23"/>
  <c r="AG13" i="23"/>
  <c r="AF11" i="23"/>
  <c r="AF13" i="23"/>
  <c r="AE11" i="23"/>
  <c r="AE13" i="23"/>
  <c r="AD11" i="23"/>
  <c r="AD13" i="23"/>
  <c r="AC11" i="23"/>
  <c r="AC13" i="23"/>
  <c r="AB11" i="23"/>
  <c r="AB13" i="23"/>
  <c r="AA11" i="23"/>
  <c r="AA13" i="23"/>
  <c r="Z11" i="23"/>
  <c r="Z13" i="23"/>
  <c r="Y11" i="23"/>
  <c r="Y13" i="23"/>
  <c r="X11" i="23"/>
  <c r="X13" i="23"/>
  <c r="W11" i="23"/>
  <c r="W13" i="23"/>
  <c r="V11" i="23"/>
  <c r="V13" i="23"/>
  <c r="U11" i="23"/>
  <c r="U13" i="23"/>
  <c r="T11" i="23"/>
  <c r="T13" i="23"/>
  <c r="S11" i="23"/>
  <c r="S13" i="23"/>
  <c r="R11" i="23"/>
  <c r="R13" i="23"/>
  <c r="Q11" i="23"/>
  <c r="Q13" i="23"/>
  <c r="P11" i="23"/>
  <c r="P13" i="23"/>
  <c r="O11" i="23"/>
  <c r="O13" i="23"/>
  <c r="N11" i="23"/>
  <c r="N13" i="23"/>
  <c r="M11" i="23"/>
  <c r="M13" i="23"/>
  <c r="L11" i="23"/>
  <c r="L13" i="23"/>
  <c r="K11" i="23"/>
  <c r="K13" i="23"/>
  <c r="J11" i="23"/>
  <c r="J13" i="23"/>
  <c r="I11" i="23"/>
  <c r="I13" i="23"/>
  <c r="H11" i="23"/>
  <c r="H13" i="23"/>
  <c r="G11" i="23"/>
  <c r="G13" i="23"/>
  <c r="F11" i="23"/>
  <c r="F13" i="23"/>
  <c r="E11" i="23"/>
  <c r="E13" i="23"/>
  <c r="AS12" i="23"/>
  <c r="AR12" i="23"/>
  <c r="AQ12" i="23"/>
  <c r="AP12" i="23"/>
  <c r="AO12" i="23"/>
  <c r="AN12" i="23"/>
  <c r="AM12" i="23"/>
  <c r="AL12" i="23"/>
  <c r="AK12" i="23"/>
  <c r="AJ12" i="23"/>
  <c r="AI12" i="23"/>
  <c r="AH12" i="23"/>
  <c r="AG12" i="23"/>
  <c r="AF12" i="23"/>
  <c r="AE12" i="23"/>
  <c r="AD12" i="23"/>
  <c r="AC12" i="23"/>
  <c r="AB12" i="23"/>
  <c r="AA12" i="23"/>
  <c r="Z12" i="23"/>
  <c r="Y12" i="23"/>
  <c r="X12" i="23"/>
  <c r="W12" i="23"/>
  <c r="V12" i="23"/>
  <c r="U12" i="23"/>
  <c r="T12" i="23"/>
  <c r="S12" i="23"/>
  <c r="R12" i="23"/>
  <c r="Q12" i="23"/>
  <c r="P12" i="23"/>
  <c r="O12" i="23"/>
  <c r="N12" i="23"/>
  <c r="M12" i="23"/>
  <c r="L12" i="23"/>
  <c r="K12" i="23"/>
  <c r="J12" i="23"/>
  <c r="I12" i="23"/>
  <c r="H12" i="23"/>
  <c r="G12" i="23"/>
  <c r="F12" i="23"/>
  <c r="E12" i="23"/>
  <c r="D29" i="23"/>
  <c r="D21" i="23"/>
  <c r="D17" i="23"/>
  <c r="D15" i="23"/>
  <c r="D12" i="23"/>
  <c r="AS4" i="27"/>
  <c r="AS2" i="27"/>
  <c r="AS3" i="27"/>
  <c r="AS7" i="27"/>
  <c r="AS13" i="27"/>
  <c r="AR4" i="27"/>
  <c r="AR2" i="27"/>
  <c r="AR3" i="27"/>
  <c r="AR7" i="27"/>
  <c r="AR13" i="27"/>
  <c r="AQ4" i="27"/>
  <c r="AQ2" i="27"/>
  <c r="AQ3" i="27"/>
  <c r="AQ7" i="27"/>
  <c r="AQ13" i="27"/>
  <c r="AP4" i="27"/>
  <c r="AP2" i="27"/>
  <c r="AP3" i="27"/>
  <c r="AP7" i="27"/>
  <c r="AP13" i="27"/>
  <c r="AO4" i="27"/>
  <c r="AO2" i="27"/>
  <c r="AO3" i="27"/>
  <c r="AO7" i="27"/>
  <c r="AO13" i="27"/>
  <c r="AN4" i="27"/>
  <c r="AN2" i="27"/>
  <c r="AN3" i="27"/>
  <c r="AN7" i="27"/>
  <c r="AN13" i="27"/>
  <c r="AM4" i="27"/>
  <c r="AM2" i="27"/>
  <c r="AM3" i="27"/>
  <c r="AM7" i="27"/>
  <c r="AM13" i="27"/>
  <c r="AL4" i="27"/>
  <c r="AL2" i="27"/>
  <c r="AL3" i="27"/>
  <c r="AL7" i="27"/>
  <c r="AL13" i="27"/>
  <c r="AK4" i="27"/>
  <c r="AK2" i="27"/>
  <c r="AK3" i="27"/>
  <c r="AK7" i="27"/>
  <c r="AK13" i="27"/>
  <c r="AJ4" i="27"/>
  <c r="AJ2" i="27"/>
  <c r="AJ3" i="27"/>
  <c r="AJ7" i="27"/>
  <c r="AJ13" i="27"/>
  <c r="AI4" i="27"/>
  <c r="AI2" i="27"/>
  <c r="AI3" i="27"/>
  <c r="AI7" i="27"/>
  <c r="AI13" i="27"/>
  <c r="AH4" i="27"/>
  <c r="AH2" i="27"/>
  <c r="AH3" i="27"/>
  <c r="AH7" i="27"/>
  <c r="AH13" i="27"/>
  <c r="AG4" i="27"/>
  <c r="AG2" i="27"/>
  <c r="AG3" i="27"/>
  <c r="AG7" i="27"/>
  <c r="AG13" i="27"/>
  <c r="AF4" i="27"/>
  <c r="AF2" i="27"/>
  <c r="AF3" i="27"/>
  <c r="AF7" i="27"/>
  <c r="AF13" i="27"/>
  <c r="AE4" i="27"/>
  <c r="AE2" i="27"/>
  <c r="AE3" i="27"/>
  <c r="AE7" i="27"/>
  <c r="AE13" i="27"/>
  <c r="AD4" i="27"/>
  <c r="AD2" i="27"/>
  <c r="AD3" i="27"/>
  <c r="AD7" i="27"/>
  <c r="AD13" i="27"/>
  <c r="AC4" i="27"/>
  <c r="AC2" i="27"/>
  <c r="AC3" i="27"/>
  <c r="AC7" i="27"/>
  <c r="AC13" i="27"/>
  <c r="AB4" i="27"/>
  <c r="AB2" i="27"/>
  <c r="AB3" i="27"/>
  <c r="AB7" i="27"/>
  <c r="AB13" i="27"/>
  <c r="AA4" i="27"/>
  <c r="AA2" i="27"/>
  <c r="AA3" i="27"/>
  <c r="AA7" i="27"/>
  <c r="AA13" i="27"/>
  <c r="Z4" i="27"/>
  <c r="Z2" i="27"/>
  <c r="Z3" i="27"/>
  <c r="Z7" i="27"/>
  <c r="Z13" i="27"/>
  <c r="Y4" i="27"/>
  <c r="Y2" i="27"/>
  <c r="Y3" i="27"/>
  <c r="Y7" i="27"/>
  <c r="Y13" i="27"/>
  <c r="X4" i="27"/>
  <c r="X2" i="27"/>
  <c r="X3" i="27"/>
  <c r="X7" i="27"/>
  <c r="X13" i="27"/>
  <c r="W4" i="27"/>
  <c r="W2" i="27"/>
  <c r="W3" i="27"/>
  <c r="W7" i="27"/>
  <c r="W13" i="27"/>
  <c r="V4" i="27"/>
  <c r="V2" i="27"/>
  <c r="V3" i="27"/>
  <c r="V7" i="27"/>
  <c r="V13" i="27"/>
  <c r="U4" i="27"/>
  <c r="U2" i="27"/>
  <c r="U3" i="27"/>
  <c r="U7" i="27"/>
  <c r="U13" i="27"/>
  <c r="T4" i="27"/>
  <c r="T2" i="27"/>
  <c r="T3" i="27"/>
  <c r="T7" i="27"/>
  <c r="T13" i="27"/>
  <c r="S4" i="27"/>
  <c r="S2" i="27"/>
  <c r="S3" i="27"/>
  <c r="S7" i="27"/>
  <c r="S13" i="27"/>
  <c r="R4" i="27"/>
  <c r="R2" i="27"/>
  <c r="R3" i="27"/>
  <c r="R7" i="27"/>
  <c r="R13" i="27"/>
  <c r="Q4" i="27"/>
  <c r="Q2" i="27"/>
  <c r="Q3" i="27"/>
  <c r="Q7" i="27"/>
  <c r="Q13" i="27"/>
  <c r="P4" i="27"/>
  <c r="P2" i="27"/>
  <c r="P3" i="27"/>
  <c r="P7" i="27"/>
  <c r="P13" i="27"/>
  <c r="O4" i="27"/>
  <c r="O2" i="27"/>
  <c r="O3" i="27"/>
  <c r="O7" i="27"/>
  <c r="O13" i="27"/>
  <c r="N4" i="27"/>
  <c r="N2" i="27"/>
  <c r="N3" i="27"/>
  <c r="N7" i="27"/>
  <c r="N13" i="27"/>
  <c r="M4" i="27"/>
  <c r="M2" i="27"/>
  <c r="M3" i="27"/>
  <c r="M7" i="27"/>
  <c r="M13" i="27"/>
  <c r="L4" i="27"/>
  <c r="L2" i="27"/>
  <c r="L3" i="27"/>
  <c r="L7" i="27"/>
  <c r="L13" i="27"/>
  <c r="K4" i="27"/>
  <c r="K2" i="27"/>
  <c r="K3" i="27"/>
  <c r="K7" i="27"/>
  <c r="K13" i="27"/>
  <c r="J4" i="27"/>
  <c r="J2" i="27"/>
  <c r="J3" i="27"/>
  <c r="J7" i="27"/>
  <c r="J13" i="27"/>
  <c r="I4" i="27"/>
  <c r="I2" i="27"/>
  <c r="I3" i="27"/>
  <c r="I7" i="27"/>
  <c r="I13" i="27"/>
  <c r="H4" i="27"/>
  <c r="H2" i="27"/>
  <c r="H3" i="27"/>
  <c r="H7" i="27"/>
  <c r="H13" i="27"/>
  <c r="G4" i="27"/>
  <c r="G2" i="27"/>
  <c r="G3" i="27"/>
  <c r="G7" i="27"/>
  <c r="G13" i="27"/>
  <c r="F4" i="27"/>
  <c r="F2" i="27"/>
  <c r="F3" i="27"/>
  <c r="F7" i="27"/>
  <c r="F13" i="27"/>
  <c r="E4" i="27"/>
  <c r="E2" i="27"/>
  <c r="E3" i="27"/>
  <c r="E7" i="27"/>
  <c r="E13" i="27"/>
  <c r="AS6" i="27"/>
  <c r="AS12" i="27"/>
  <c r="AR6" i="27"/>
  <c r="AR12" i="27"/>
  <c r="AQ6" i="27"/>
  <c r="AQ12" i="27"/>
  <c r="AP6" i="27"/>
  <c r="AP12" i="27"/>
  <c r="AO6" i="27"/>
  <c r="AO12" i="27"/>
  <c r="AN6" i="27"/>
  <c r="AN12" i="27"/>
  <c r="AM6" i="27"/>
  <c r="AM12" i="27"/>
  <c r="AL6" i="27"/>
  <c r="AL12" i="27"/>
  <c r="AK6" i="27"/>
  <c r="AK12" i="27"/>
  <c r="AJ6" i="27"/>
  <c r="AJ12" i="27"/>
  <c r="AI6" i="27"/>
  <c r="AI12" i="27"/>
  <c r="AH6" i="27"/>
  <c r="AH12" i="27"/>
  <c r="AG6" i="27"/>
  <c r="AG12" i="27"/>
  <c r="AF6" i="27"/>
  <c r="AF12" i="27"/>
  <c r="AE6" i="27"/>
  <c r="AE12" i="27"/>
  <c r="AD6" i="27"/>
  <c r="AD12" i="27"/>
  <c r="AC6" i="27"/>
  <c r="AC12" i="27"/>
  <c r="AB6" i="27"/>
  <c r="AB12" i="27"/>
  <c r="AA6" i="27"/>
  <c r="AA12" i="27"/>
  <c r="Z6" i="27"/>
  <c r="Z12" i="27"/>
  <c r="Y6" i="27"/>
  <c r="Y12" i="27"/>
  <c r="X6" i="27"/>
  <c r="X12" i="27"/>
  <c r="W6" i="27"/>
  <c r="W12" i="27"/>
  <c r="V6" i="27"/>
  <c r="V12" i="27"/>
  <c r="U6" i="27"/>
  <c r="U12" i="27"/>
  <c r="T6" i="27"/>
  <c r="T12" i="27"/>
  <c r="S6" i="27"/>
  <c r="S12" i="27"/>
  <c r="R6" i="27"/>
  <c r="R12" i="27"/>
  <c r="Q6" i="27"/>
  <c r="Q12" i="27"/>
  <c r="P6" i="27"/>
  <c r="P12" i="27"/>
  <c r="O6" i="27"/>
  <c r="O12" i="27"/>
  <c r="N6" i="27"/>
  <c r="N12" i="27"/>
  <c r="M6" i="27"/>
  <c r="M12" i="27"/>
  <c r="L6" i="27"/>
  <c r="L12" i="27"/>
  <c r="K6" i="27"/>
  <c r="K12" i="27"/>
  <c r="J6" i="27"/>
  <c r="J12" i="27"/>
  <c r="I6" i="27"/>
  <c r="I12" i="27"/>
  <c r="H6" i="27"/>
  <c r="H12" i="27"/>
  <c r="G6" i="27"/>
  <c r="G12" i="27"/>
  <c r="F6" i="27"/>
  <c r="F12" i="27"/>
  <c r="E6" i="27"/>
  <c r="E12" i="27"/>
  <c r="AS5" i="27"/>
  <c r="AS11" i="27"/>
  <c r="AR5" i="27"/>
  <c r="AR11" i="27"/>
  <c r="AQ5" i="27"/>
  <c r="AQ11" i="27"/>
  <c r="AP5" i="27"/>
  <c r="AP11" i="27"/>
  <c r="AO5" i="27"/>
  <c r="AO11" i="27"/>
  <c r="AN5" i="27"/>
  <c r="AN11" i="27"/>
  <c r="AM5" i="27"/>
  <c r="AM11" i="27"/>
  <c r="AL5" i="27"/>
  <c r="AL11" i="27"/>
  <c r="AK5" i="27"/>
  <c r="AK11" i="27"/>
  <c r="AJ5" i="27"/>
  <c r="AJ11" i="27"/>
  <c r="AI5" i="27"/>
  <c r="AI11" i="27"/>
  <c r="AH5" i="27"/>
  <c r="AH11" i="27"/>
  <c r="AG5" i="27"/>
  <c r="AG11" i="27"/>
  <c r="AF5" i="27"/>
  <c r="AF11" i="27"/>
  <c r="AE5" i="27"/>
  <c r="AE11" i="27"/>
  <c r="AD5" i="27"/>
  <c r="AD11" i="27"/>
  <c r="AC5" i="27"/>
  <c r="AC11" i="27"/>
  <c r="AB5" i="27"/>
  <c r="AB11" i="27"/>
  <c r="AA5" i="27"/>
  <c r="AA11" i="27"/>
  <c r="Z5" i="27"/>
  <c r="Z11" i="27"/>
  <c r="Y5" i="27"/>
  <c r="Y11" i="27"/>
  <c r="X5" i="27"/>
  <c r="X11" i="27"/>
  <c r="W5" i="27"/>
  <c r="W11" i="27"/>
  <c r="V5" i="27"/>
  <c r="V11" i="27"/>
  <c r="U5" i="27"/>
  <c r="U11" i="27"/>
  <c r="T5" i="27"/>
  <c r="T11" i="27"/>
  <c r="S5" i="27"/>
  <c r="S11" i="27"/>
  <c r="R5" i="27"/>
  <c r="R11" i="27"/>
  <c r="Q5" i="27"/>
  <c r="Q11" i="27"/>
  <c r="P5" i="27"/>
  <c r="P11" i="27"/>
  <c r="O5" i="27"/>
  <c r="O11" i="27"/>
  <c r="N5" i="27"/>
  <c r="N11" i="27"/>
  <c r="M5" i="27"/>
  <c r="M11" i="27"/>
  <c r="L5" i="27"/>
  <c r="L11" i="27"/>
  <c r="K5" i="27"/>
  <c r="K11" i="27"/>
  <c r="J5" i="27"/>
  <c r="J11" i="27"/>
  <c r="I5" i="27"/>
  <c r="I11" i="27"/>
  <c r="H5" i="27"/>
  <c r="H11" i="27"/>
  <c r="G5" i="27"/>
  <c r="G11" i="27"/>
  <c r="F5" i="27"/>
  <c r="F11" i="27"/>
  <c r="E5" i="27"/>
  <c r="E11" i="27"/>
  <c r="AS10" i="27"/>
  <c r="AR10" i="27"/>
  <c r="AQ10" i="27"/>
  <c r="AP10" i="27"/>
  <c r="AO10" i="27"/>
  <c r="AN10" i="27"/>
  <c r="AM10" i="27"/>
  <c r="AL10" i="27"/>
  <c r="AK10" i="27"/>
  <c r="AJ10" i="27"/>
  <c r="AI10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D43" i="8"/>
  <c r="D40" i="8"/>
  <c r="D37" i="8"/>
  <c r="AS24" i="5"/>
  <c r="AR24" i="5"/>
  <c r="AQ24" i="5"/>
  <c r="AP24" i="5"/>
  <c r="AO24" i="5"/>
  <c r="AN24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AS23" i="5"/>
  <c r="AR23" i="5"/>
  <c r="AQ23" i="5"/>
  <c r="AP23" i="5"/>
  <c r="AO23" i="5"/>
  <c r="AN23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AS22" i="5"/>
  <c r="AR22" i="5"/>
  <c r="AQ22" i="5"/>
  <c r="AP22" i="5"/>
  <c r="AO22" i="5"/>
  <c r="AN22" i="5"/>
  <c r="AM22" i="5"/>
  <c r="AL22" i="5"/>
  <c r="AK22" i="5"/>
  <c r="AJ22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AS21" i="5"/>
  <c r="AR21" i="5"/>
  <c r="AQ21" i="5"/>
  <c r="AP21" i="5"/>
  <c r="AO21" i="5"/>
  <c r="AN21" i="5"/>
  <c r="AM21" i="5"/>
  <c r="AL21" i="5"/>
  <c r="AK21" i="5"/>
  <c r="AJ21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AS20" i="5"/>
  <c r="AR20" i="5"/>
  <c r="AQ20" i="5"/>
  <c r="AP20" i="5"/>
  <c r="AO20" i="5"/>
  <c r="AN20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AS19" i="5"/>
  <c r="AR19" i="5"/>
  <c r="AQ19" i="5"/>
  <c r="AP19" i="5"/>
  <c r="AO19" i="5"/>
  <c r="AN19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AS18" i="5"/>
  <c r="AR18" i="5"/>
  <c r="AQ18" i="5"/>
  <c r="AP18" i="5"/>
  <c r="AO18" i="5"/>
  <c r="AN18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AS17" i="5"/>
  <c r="AR17" i="5"/>
  <c r="AQ17" i="5"/>
  <c r="AP17" i="5"/>
  <c r="AO17" i="5"/>
  <c r="AN17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AS16" i="5"/>
  <c r="AR16" i="5"/>
  <c r="AQ16" i="5"/>
  <c r="AP16" i="5"/>
  <c r="AO16" i="5"/>
  <c r="AN16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AS15" i="5"/>
  <c r="AR15" i="5"/>
  <c r="AQ15" i="5"/>
  <c r="AP15" i="5"/>
  <c r="AO15" i="5"/>
  <c r="AN15" i="5"/>
  <c r="AM15" i="5"/>
  <c r="AL15" i="5"/>
  <c r="AK15" i="5"/>
  <c r="AJ15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AS14" i="5"/>
  <c r="AR14" i="5"/>
  <c r="AQ14" i="5"/>
  <c r="AP14" i="5"/>
  <c r="AO14" i="5"/>
  <c r="AN14" i="5"/>
  <c r="AM14" i="5"/>
  <c r="AL14" i="5"/>
  <c r="AK14" i="5"/>
  <c r="AJ14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AS13" i="5"/>
  <c r="AR13" i="5"/>
  <c r="AQ13" i="5"/>
  <c r="AP13" i="5"/>
  <c r="AO13" i="5"/>
  <c r="AN13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AS12" i="5"/>
  <c r="AR12" i="5"/>
  <c r="AQ12" i="5"/>
  <c r="AP12" i="5"/>
  <c r="AO12" i="5"/>
  <c r="AN12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I23" i="4"/>
  <c r="H23" i="4"/>
  <c r="G23" i="4"/>
  <c r="F23" i="4"/>
  <c r="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D22" i="4"/>
  <c r="AC22" i="4"/>
  <c r="AB22" i="4"/>
  <c r="AA22" i="4"/>
  <c r="Z22" i="4"/>
  <c r="Y22" i="4"/>
  <c r="X22" i="4"/>
  <c r="W22" i="4"/>
  <c r="V22" i="4"/>
  <c r="U22" i="4"/>
  <c r="T22" i="4"/>
  <c r="S22" i="4"/>
  <c r="R22" i="4"/>
  <c r="Q22" i="4"/>
  <c r="P22" i="4"/>
  <c r="O22" i="4"/>
  <c r="N22" i="4"/>
  <c r="M22" i="4"/>
  <c r="L22" i="4"/>
  <c r="K22" i="4"/>
  <c r="J22" i="4"/>
  <c r="I22" i="4"/>
  <c r="H22" i="4"/>
  <c r="G22" i="4"/>
  <c r="F22" i="4"/>
  <c r="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I18" i="4"/>
  <c r="H18" i="4"/>
  <c r="G18" i="4"/>
  <c r="F18" i="4"/>
  <c r="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AS24" i="3"/>
  <c r="AR24" i="3"/>
  <c r="AQ24" i="3"/>
  <c r="AP24" i="3"/>
  <c r="AO24" i="3"/>
  <c r="AN24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AS23" i="3"/>
  <c r="AR23" i="3"/>
  <c r="AQ23" i="3"/>
  <c r="AP23" i="3"/>
  <c r="AO23" i="3"/>
  <c r="AN23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AS22" i="3"/>
  <c r="AR22" i="3"/>
  <c r="AQ22" i="3"/>
  <c r="AP22" i="3"/>
  <c r="AO22" i="3"/>
  <c r="AN22" i="3"/>
  <c r="AM22" i="3"/>
  <c r="AL22" i="3"/>
  <c r="AK22" i="3"/>
  <c r="AJ22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AS21" i="3"/>
  <c r="AR21" i="3"/>
  <c r="AQ21" i="3"/>
  <c r="AP21" i="3"/>
  <c r="AO21" i="3"/>
  <c r="AN21" i="3"/>
  <c r="AM21" i="3"/>
  <c r="AL21" i="3"/>
  <c r="AK21" i="3"/>
  <c r="AJ21" i="3"/>
  <c r="AI21" i="3"/>
  <c r="AH21" i="3"/>
  <c r="AG21" i="3"/>
  <c r="AF21" i="3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AS20" i="3"/>
  <c r="AR20" i="3"/>
  <c r="AQ20" i="3"/>
  <c r="AP20" i="3"/>
  <c r="AO20" i="3"/>
  <c r="AN20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AS19" i="3"/>
  <c r="AR19" i="3"/>
  <c r="AQ19" i="3"/>
  <c r="AP19" i="3"/>
  <c r="AO19" i="3"/>
  <c r="AN19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AS18" i="3"/>
  <c r="AR18" i="3"/>
  <c r="AQ18" i="3"/>
  <c r="AP18" i="3"/>
  <c r="AO18" i="3"/>
  <c r="AN18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AS17" i="3"/>
  <c r="AR17" i="3"/>
  <c r="AQ17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AS16" i="3"/>
  <c r="AR16" i="3"/>
  <c r="AQ16" i="3"/>
  <c r="AP16" i="3"/>
  <c r="AO16" i="3"/>
  <c r="AN16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AS15" i="3"/>
  <c r="AR15" i="3"/>
  <c r="AQ15" i="3"/>
  <c r="AP15" i="3"/>
  <c r="AO15" i="3"/>
  <c r="AN15" i="3"/>
  <c r="AM15" i="3"/>
  <c r="AL15" i="3"/>
  <c r="AK15" i="3"/>
  <c r="AJ15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AS14" i="3"/>
  <c r="AR14" i="3"/>
  <c r="AQ14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AS13" i="3"/>
  <c r="AR13" i="3"/>
  <c r="AQ13" i="3"/>
  <c r="AP13" i="3"/>
  <c r="AO13" i="3"/>
  <c r="AN13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AS12" i="3"/>
  <c r="AR12" i="3"/>
  <c r="AQ12" i="3"/>
  <c r="AP12" i="3"/>
  <c r="AO12" i="3"/>
  <c r="AN12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AS11" i="3"/>
  <c r="AR11" i="3"/>
  <c r="AQ11" i="3"/>
  <c r="AP11" i="3"/>
  <c r="AO11" i="3"/>
  <c r="AN11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AS10" i="3"/>
  <c r="AR10" i="3"/>
  <c r="AQ10" i="3"/>
  <c r="AP10" i="3"/>
  <c r="AO10" i="3"/>
  <c r="AN10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AS9" i="3"/>
  <c r="AR9" i="3"/>
  <c r="AQ9" i="3"/>
  <c r="AP9" i="3"/>
  <c r="AO9" i="3"/>
  <c r="AN9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AS8" i="3"/>
  <c r="AR8" i="3"/>
  <c r="AQ8" i="3"/>
  <c r="AP8" i="3"/>
  <c r="AO8" i="3"/>
  <c r="AN8" i="3"/>
  <c r="AM8" i="3"/>
  <c r="AL8" i="3"/>
  <c r="AK8" i="3"/>
  <c r="AJ8" i="3"/>
  <c r="AI8" i="3"/>
  <c r="AH8" i="3"/>
  <c r="AG8" i="3"/>
  <c r="AF8" i="3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AS6" i="3"/>
  <c r="AR6" i="3"/>
  <c r="AQ6" i="3"/>
  <c r="AP6" i="3"/>
  <c r="AO6" i="3"/>
  <c r="AN6" i="3"/>
  <c r="AM6" i="3"/>
  <c r="AL6" i="3"/>
  <c r="AK6" i="3"/>
  <c r="AJ6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V25" i="3"/>
  <c r="AI24" i="4"/>
  <c r="AI25" i="7"/>
  <c r="AI25" i="1"/>
  <c r="V24" i="4"/>
  <c r="V25" i="7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J25" i="1"/>
  <c r="AK25" i="1"/>
  <c r="AL25" i="1"/>
  <c r="AM25" i="1"/>
  <c r="AN25" i="1"/>
  <c r="AO25" i="1"/>
  <c r="AP25" i="1"/>
  <c r="AQ25" i="1"/>
  <c r="AR25" i="1"/>
  <c r="AS25" i="1"/>
  <c r="E3" i="7"/>
  <c r="F3" i="7"/>
  <c r="G3" i="7"/>
  <c r="H3" i="7"/>
  <c r="I3" i="7"/>
  <c r="J3" i="7"/>
  <c r="K3" i="7"/>
  <c r="L3" i="7"/>
  <c r="M3" i="7"/>
  <c r="N3" i="7"/>
  <c r="O3" i="7"/>
  <c r="P3" i="7"/>
  <c r="Q3" i="7"/>
  <c r="R3" i="7"/>
  <c r="S3" i="7"/>
  <c r="T3" i="7"/>
  <c r="U3" i="7"/>
  <c r="V3" i="7"/>
  <c r="W3" i="7"/>
  <c r="X3" i="7"/>
  <c r="Y3" i="7"/>
  <c r="Z3" i="7"/>
  <c r="AA3" i="7"/>
  <c r="AB3" i="7"/>
  <c r="AC3" i="7"/>
  <c r="AD3" i="7"/>
  <c r="AE3" i="7"/>
  <c r="AF3" i="7"/>
  <c r="AG3" i="7"/>
  <c r="AH3" i="7"/>
  <c r="AI3" i="7"/>
  <c r="AJ3" i="7"/>
  <c r="AK3" i="7"/>
  <c r="AL3" i="7"/>
  <c r="AM3" i="7"/>
  <c r="AN3" i="7"/>
  <c r="AO3" i="7"/>
  <c r="AP3" i="7"/>
  <c r="AQ3" i="7"/>
  <c r="AR3" i="7"/>
  <c r="AS3" i="7"/>
  <c r="D3" i="7"/>
  <c r="AW6" i="7"/>
  <c r="AW7" i="7"/>
  <c r="AW8" i="7"/>
  <c r="BI6" i="7"/>
  <c r="BJ6" i="7"/>
  <c r="AW9" i="7"/>
  <c r="AW10" i="7"/>
  <c r="AW11" i="7"/>
  <c r="AW12" i="7"/>
  <c r="AW13" i="7"/>
  <c r="AW14" i="7"/>
  <c r="AW15" i="7"/>
  <c r="AW16" i="7"/>
  <c r="AW17" i="7"/>
  <c r="AW18" i="7"/>
  <c r="AW19" i="7"/>
  <c r="AW20" i="7"/>
  <c r="AW21" i="7"/>
  <c r="AW22" i="7"/>
  <c r="AW23" i="7"/>
  <c r="AV27" i="7"/>
  <c r="D29" i="8"/>
  <c r="D30" i="8"/>
  <c r="D31" i="8"/>
  <c r="D32" i="8"/>
  <c r="D11" i="8"/>
  <c r="AX11" i="8"/>
  <c r="AS25" i="7"/>
  <c r="AR25" i="7"/>
  <c r="AQ25" i="7"/>
  <c r="AP25" i="7"/>
  <c r="AO25" i="7"/>
  <c r="AN25" i="7"/>
  <c r="AM25" i="7"/>
  <c r="AL25" i="7"/>
  <c r="AK25" i="7"/>
  <c r="AJ25" i="7"/>
  <c r="AH25" i="7"/>
  <c r="AG25" i="7"/>
  <c r="AF25" i="7"/>
  <c r="AE25" i="7"/>
  <c r="AD25" i="7"/>
  <c r="AC25" i="7"/>
  <c r="AB25" i="7"/>
  <c r="AA25" i="7"/>
  <c r="Z25" i="7"/>
  <c r="Y25" i="7"/>
  <c r="X25" i="7"/>
  <c r="W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6" i="4"/>
  <c r="AS12" i="30"/>
  <c r="AR12" i="30"/>
  <c r="B2" i="30"/>
  <c r="B8" i="30"/>
  <c r="B9" i="30"/>
  <c r="B7" i="30"/>
  <c r="B4" i="30"/>
  <c r="B3" i="30"/>
  <c r="B10" i="30"/>
  <c r="B5" i="30"/>
  <c r="AS12" i="29"/>
  <c r="AR12" i="29"/>
  <c r="B7" i="29"/>
  <c r="B8" i="29"/>
  <c r="B9" i="29"/>
  <c r="B10" i="29"/>
  <c r="B2" i="29"/>
  <c r="B3" i="29"/>
  <c r="B4" i="29"/>
  <c r="B5" i="29"/>
  <c r="B12" i="29"/>
  <c r="AM1" i="29"/>
  <c r="AN1" i="29"/>
  <c r="AO1" i="29"/>
  <c r="AP1" i="29"/>
  <c r="AQ1" i="29"/>
  <c r="AF1" i="29"/>
  <c r="AG1" i="29"/>
  <c r="AH1" i="29"/>
  <c r="AI1" i="29"/>
  <c r="AJ1" i="29"/>
  <c r="AK1" i="29"/>
  <c r="AL1" i="29"/>
  <c r="Z1" i="29"/>
  <c r="AA1" i="29"/>
  <c r="AB1" i="29"/>
  <c r="AC1" i="29"/>
  <c r="AD1" i="29"/>
  <c r="AE1" i="29"/>
  <c r="C1" i="29"/>
  <c r="D1" i="29"/>
  <c r="E1" i="29"/>
  <c r="F1" i="29"/>
  <c r="G1" i="29"/>
  <c r="H1" i="29"/>
  <c r="I1" i="29"/>
  <c r="J1" i="29"/>
  <c r="K1" i="29"/>
  <c r="L1" i="29"/>
  <c r="M1" i="29"/>
  <c r="N1" i="29"/>
  <c r="O1" i="29"/>
  <c r="P1" i="29"/>
  <c r="Q1" i="29"/>
  <c r="R1" i="29"/>
  <c r="S1" i="29"/>
  <c r="T1" i="29"/>
  <c r="U1" i="29"/>
  <c r="V1" i="29"/>
  <c r="W1" i="29"/>
  <c r="X1" i="29"/>
  <c r="Y1" i="29"/>
  <c r="B1" i="29"/>
  <c r="B12" i="30"/>
  <c r="D8" i="22"/>
  <c r="D9" i="22"/>
  <c r="D10" i="22"/>
  <c r="D11" i="22"/>
  <c r="AT11" i="22"/>
  <c r="D3" i="22"/>
  <c r="D4" i="22"/>
  <c r="D5" i="22"/>
  <c r="D6" i="22"/>
  <c r="AT6" i="22"/>
  <c r="AW17" i="22"/>
  <c r="D5" i="8"/>
  <c r="D6" i="8"/>
  <c r="D7" i="8"/>
  <c r="AT7" i="8"/>
  <c r="AV5" i="8"/>
  <c r="AT20" i="8"/>
  <c r="AV26" i="8"/>
  <c r="AT19" i="8"/>
  <c r="AV25" i="8"/>
  <c r="AT5" i="8"/>
  <c r="AV24" i="8"/>
  <c r="D24" i="8"/>
  <c r="AU24" i="8"/>
  <c r="AT24" i="8"/>
  <c r="AT6" i="4"/>
  <c r="AY7" i="7"/>
  <c r="BF7" i="7"/>
  <c r="AY8" i="7"/>
  <c r="BF8" i="7"/>
  <c r="AY9" i="7"/>
  <c r="BF9" i="7"/>
  <c r="AY10" i="7"/>
  <c r="BF10" i="7"/>
  <c r="AY11" i="7"/>
  <c r="BF11" i="7"/>
  <c r="AY12" i="7"/>
  <c r="BF12" i="7"/>
  <c r="AY13" i="7"/>
  <c r="BF13" i="7"/>
  <c r="AY14" i="7"/>
  <c r="BF14" i="7"/>
  <c r="AY15" i="7"/>
  <c r="BF15" i="7"/>
  <c r="AY16" i="7"/>
  <c r="BF16" i="7"/>
  <c r="AY17" i="7"/>
  <c r="BF17" i="7"/>
  <c r="AY18" i="7"/>
  <c r="BF18" i="7"/>
  <c r="AY19" i="7"/>
  <c r="BF19" i="7"/>
  <c r="AY20" i="7"/>
  <c r="BF20" i="7"/>
  <c r="AY21" i="7"/>
  <c r="BF21" i="7"/>
  <c r="AY22" i="7"/>
  <c r="BF22" i="7"/>
  <c r="AY23" i="7"/>
  <c r="BF23" i="7"/>
  <c r="AW24" i="7"/>
  <c r="AY24" i="7"/>
  <c r="BF24" i="7"/>
  <c r="D25" i="7"/>
  <c r="AW25" i="7"/>
  <c r="AY25" i="7"/>
  <c r="BF25" i="7"/>
  <c r="AY6" i="7"/>
  <c r="BF6" i="7"/>
  <c r="AV6" i="3"/>
  <c r="AY6" i="3"/>
  <c r="AV2" i="28"/>
  <c r="AV3" i="28"/>
  <c r="AV4" i="28"/>
  <c r="B5" i="28"/>
  <c r="C5" i="28"/>
  <c r="D5" i="28"/>
  <c r="E5" i="28"/>
  <c r="F5" i="28"/>
  <c r="G5" i="28"/>
  <c r="H5" i="28"/>
  <c r="I5" i="28"/>
  <c r="J5" i="28"/>
  <c r="K5" i="28"/>
  <c r="L5" i="28"/>
  <c r="M5" i="28"/>
  <c r="N5" i="28"/>
  <c r="O5" i="28"/>
  <c r="P5" i="28"/>
  <c r="Q5" i="28"/>
  <c r="R5" i="28"/>
  <c r="S5" i="28"/>
  <c r="T5" i="28"/>
  <c r="U5" i="28"/>
  <c r="V5" i="28"/>
  <c r="W5" i="28"/>
  <c r="X5" i="28"/>
  <c r="Y5" i="28"/>
  <c r="Z5" i="28"/>
  <c r="AA5" i="28"/>
  <c r="AB5" i="28"/>
  <c r="AC5" i="28"/>
  <c r="AD5" i="28"/>
  <c r="AE5" i="28"/>
  <c r="AF5" i="28"/>
  <c r="AG5" i="28"/>
  <c r="AH5" i="28"/>
  <c r="AI5" i="28"/>
  <c r="AJ5" i="28"/>
  <c r="AK5" i="28"/>
  <c r="AL5" i="28"/>
  <c r="AM5" i="28"/>
  <c r="AN5" i="28"/>
  <c r="AO5" i="28"/>
  <c r="AP5" i="28"/>
  <c r="AQ5" i="28"/>
  <c r="AR5" i="28"/>
  <c r="AW5" i="28"/>
  <c r="B6" i="28"/>
  <c r="C6" i="28"/>
  <c r="D6" i="28"/>
  <c r="E6" i="28"/>
  <c r="F6" i="28"/>
  <c r="G6" i="28"/>
  <c r="H6" i="28"/>
  <c r="I6" i="28"/>
  <c r="J6" i="28"/>
  <c r="K6" i="28"/>
  <c r="L6" i="28"/>
  <c r="M6" i="28"/>
  <c r="N6" i="28"/>
  <c r="O6" i="28"/>
  <c r="P6" i="28"/>
  <c r="Q6" i="28"/>
  <c r="R6" i="28"/>
  <c r="S6" i="28"/>
  <c r="T6" i="28"/>
  <c r="U6" i="28"/>
  <c r="V6" i="28"/>
  <c r="W6" i="28"/>
  <c r="X6" i="28"/>
  <c r="Y6" i="28"/>
  <c r="Z6" i="28"/>
  <c r="AA6" i="28"/>
  <c r="AB6" i="28"/>
  <c r="AC6" i="28"/>
  <c r="AD6" i="28"/>
  <c r="AE6" i="28"/>
  <c r="AF6" i="28"/>
  <c r="AG6" i="28"/>
  <c r="AH6" i="28"/>
  <c r="AI6" i="28"/>
  <c r="AJ6" i="28"/>
  <c r="AK6" i="28"/>
  <c r="AL6" i="28"/>
  <c r="AM6" i="28"/>
  <c r="AN6" i="28"/>
  <c r="AO6" i="28"/>
  <c r="AP6" i="28"/>
  <c r="AQ6" i="28"/>
  <c r="AR6" i="28"/>
  <c r="AW6" i="28"/>
  <c r="B7" i="28"/>
  <c r="C7" i="28"/>
  <c r="D7" i="28"/>
  <c r="E7" i="28"/>
  <c r="F7" i="28"/>
  <c r="G7" i="28"/>
  <c r="H7" i="28"/>
  <c r="I7" i="28"/>
  <c r="J7" i="28"/>
  <c r="K7" i="28"/>
  <c r="L7" i="28"/>
  <c r="M7" i="28"/>
  <c r="N7" i="28"/>
  <c r="O7" i="28"/>
  <c r="P7" i="28"/>
  <c r="Q7" i="28"/>
  <c r="R7" i="28"/>
  <c r="S7" i="28"/>
  <c r="T7" i="28"/>
  <c r="U7" i="28"/>
  <c r="V7" i="28"/>
  <c r="W7" i="28"/>
  <c r="X7" i="28"/>
  <c r="Y7" i="28"/>
  <c r="Z7" i="28"/>
  <c r="AA7" i="28"/>
  <c r="AB7" i="28"/>
  <c r="AC7" i="28"/>
  <c r="AD7" i="28"/>
  <c r="AE7" i="28"/>
  <c r="AF7" i="28"/>
  <c r="AG7" i="28"/>
  <c r="AH7" i="28"/>
  <c r="AI7" i="28"/>
  <c r="AJ7" i="28"/>
  <c r="AK7" i="28"/>
  <c r="AL7" i="28"/>
  <c r="AM7" i="28"/>
  <c r="AN7" i="28"/>
  <c r="AO7" i="28"/>
  <c r="AP7" i="28"/>
  <c r="AQ7" i="28"/>
  <c r="AR7" i="28"/>
  <c r="AW7" i="28"/>
  <c r="B8" i="28"/>
  <c r="C8" i="28"/>
  <c r="D8" i="28"/>
  <c r="E8" i="28"/>
  <c r="F8" i="28"/>
  <c r="G8" i="28"/>
  <c r="H8" i="28"/>
  <c r="I8" i="28"/>
  <c r="J8" i="28"/>
  <c r="K8" i="28"/>
  <c r="L8" i="28"/>
  <c r="M8" i="28"/>
  <c r="N8" i="28"/>
  <c r="O8" i="28"/>
  <c r="P8" i="28"/>
  <c r="Q8" i="28"/>
  <c r="R8" i="28"/>
  <c r="S8" i="28"/>
  <c r="T8" i="28"/>
  <c r="U8" i="28"/>
  <c r="V8" i="28"/>
  <c r="W8" i="28"/>
  <c r="X8" i="28"/>
  <c r="Y8" i="28"/>
  <c r="Z8" i="28"/>
  <c r="AA8" i="28"/>
  <c r="AB8" i="28"/>
  <c r="AC8" i="28"/>
  <c r="AD8" i="28"/>
  <c r="AE8" i="28"/>
  <c r="AF8" i="28"/>
  <c r="AG8" i="28"/>
  <c r="AH8" i="28"/>
  <c r="AI8" i="28"/>
  <c r="AJ8" i="28"/>
  <c r="AK8" i="28"/>
  <c r="AL8" i="28"/>
  <c r="AM8" i="28"/>
  <c r="AN8" i="28"/>
  <c r="AO8" i="28"/>
  <c r="AP8" i="28"/>
  <c r="AQ8" i="28"/>
  <c r="AR8" i="28"/>
  <c r="AT8" i="28"/>
  <c r="AU8" i="28"/>
  <c r="AS8" i="28"/>
  <c r="B9" i="28"/>
  <c r="C9" i="28"/>
  <c r="D9" i="28"/>
  <c r="E9" i="28"/>
  <c r="F9" i="28"/>
  <c r="G9" i="28"/>
  <c r="H9" i="28"/>
  <c r="I9" i="28"/>
  <c r="J9" i="28"/>
  <c r="K9" i="28"/>
  <c r="L9" i="28"/>
  <c r="M9" i="28"/>
  <c r="N9" i="28"/>
  <c r="O9" i="28"/>
  <c r="P9" i="28"/>
  <c r="Q9" i="28"/>
  <c r="R9" i="28"/>
  <c r="S9" i="28"/>
  <c r="T9" i="28"/>
  <c r="U9" i="28"/>
  <c r="V9" i="28"/>
  <c r="W9" i="28"/>
  <c r="X9" i="28"/>
  <c r="Y9" i="28"/>
  <c r="Z9" i="28"/>
  <c r="AA9" i="28"/>
  <c r="AB9" i="28"/>
  <c r="AC9" i="28"/>
  <c r="AD9" i="28"/>
  <c r="AE9" i="28"/>
  <c r="AF9" i="28"/>
  <c r="AG9" i="28"/>
  <c r="AH9" i="28"/>
  <c r="AI9" i="28"/>
  <c r="AJ9" i="28"/>
  <c r="AK9" i="28"/>
  <c r="AL9" i="28"/>
  <c r="AM9" i="28"/>
  <c r="AN9" i="28"/>
  <c r="AO9" i="28"/>
  <c r="AP9" i="28"/>
  <c r="AQ9" i="28"/>
  <c r="AR9" i="28"/>
  <c r="AT9" i="28"/>
  <c r="AU9" i="28"/>
  <c r="AS9" i="28"/>
  <c r="B10" i="28"/>
  <c r="C10" i="28"/>
  <c r="D10" i="28"/>
  <c r="E10" i="28"/>
  <c r="F10" i="28"/>
  <c r="G10" i="28"/>
  <c r="H10" i="28"/>
  <c r="I10" i="28"/>
  <c r="J10" i="28"/>
  <c r="K10" i="28"/>
  <c r="L10" i="28"/>
  <c r="M10" i="28"/>
  <c r="N10" i="28"/>
  <c r="O10" i="28"/>
  <c r="P10" i="28"/>
  <c r="Q10" i="28"/>
  <c r="R10" i="28"/>
  <c r="S10" i="28"/>
  <c r="T10" i="28"/>
  <c r="U10" i="28"/>
  <c r="V10" i="28"/>
  <c r="W10" i="28"/>
  <c r="X10" i="28"/>
  <c r="Y10" i="28"/>
  <c r="Z10" i="28"/>
  <c r="AA10" i="28"/>
  <c r="AB10" i="28"/>
  <c r="AC10" i="28"/>
  <c r="AD10" i="28"/>
  <c r="AE10" i="28"/>
  <c r="AF10" i="28"/>
  <c r="AG10" i="28"/>
  <c r="AH10" i="28"/>
  <c r="AI10" i="28"/>
  <c r="AJ10" i="28"/>
  <c r="AK10" i="28"/>
  <c r="AL10" i="28"/>
  <c r="AM10" i="28"/>
  <c r="AN10" i="28"/>
  <c r="AO10" i="28"/>
  <c r="AP10" i="28"/>
  <c r="AQ10" i="28"/>
  <c r="AR10" i="28"/>
  <c r="AS10" i="28"/>
  <c r="AT10" i="28"/>
  <c r="AU10" i="28"/>
  <c r="AU24" i="1"/>
  <c r="AU25" i="7"/>
  <c r="AT24" i="5"/>
  <c r="AV24" i="1"/>
  <c r="AV25" i="7"/>
  <c r="AU24" i="5"/>
  <c r="AW24" i="1"/>
  <c r="AV24" i="5"/>
  <c r="D24" i="5"/>
  <c r="E24" i="4"/>
  <c r="E25" i="5"/>
  <c r="AS4" i="7"/>
  <c r="AS4" i="5"/>
  <c r="D3" i="27"/>
  <c r="D4" i="27"/>
  <c r="D2" i="27"/>
  <c r="AW28" i="8"/>
  <c r="AW6" i="1"/>
  <c r="AW7" i="1"/>
  <c r="AW8" i="1"/>
  <c r="AZ6" i="1"/>
  <c r="BC6" i="7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BB4" i="4"/>
  <c r="BB3" i="4"/>
  <c r="BB6" i="4"/>
  <c r="G25" i="5"/>
  <c r="O25" i="5"/>
  <c r="V25" i="5"/>
  <c r="AD25" i="5"/>
  <c r="AL25" i="5"/>
  <c r="H25" i="5"/>
  <c r="W25" i="5"/>
  <c r="AE25" i="5"/>
  <c r="AM25" i="5"/>
  <c r="I25" i="5"/>
  <c r="P25" i="5"/>
  <c r="X25" i="5"/>
  <c r="AF25" i="5"/>
  <c r="AN25" i="5"/>
  <c r="J25" i="5"/>
  <c r="Q25" i="5"/>
  <c r="Y25" i="5"/>
  <c r="AG25" i="5"/>
  <c r="AO25" i="5"/>
  <c r="K25" i="5"/>
  <c r="R25" i="5"/>
  <c r="Z25" i="5"/>
  <c r="AH25" i="5"/>
  <c r="AP25" i="5"/>
  <c r="L25" i="5"/>
  <c r="S25" i="5"/>
  <c r="AA25" i="5"/>
  <c r="AI25" i="5"/>
  <c r="AQ25" i="5"/>
  <c r="M25" i="5"/>
  <c r="T25" i="5"/>
  <c r="AB25" i="5"/>
  <c r="AJ25" i="5"/>
  <c r="AR25" i="5"/>
  <c r="F25" i="5"/>
  <c r="N25" i="5"/>
  <c r="U25" i="5"/>
  <c r="AC25" i="5"/>
  <c r="AK25" i="5"/>
  <c r="AS25" i="5"/>
  <c r="AS28" i="5"/>
  <c r="D5" i="27"/>
  <c r="D11" i="27"/>
  <c r="D6" i="27"/>
  <c r="D12" i="27"/>
  <c r="D7" i="27"/>
  <c r="D13" i="27"/>
  <c r="AV21" i="3"/>
  <c r="AV22" i="3"/>
  <c r="AV23" i="3"/>
  <c r="AY21" i="3"/>
  <c r="AV7" i="3"/>
  <c r="AV8" i="3"/>
  <c r="AY7" i="3"/>
  <c r="AV9" i="3"/>
  <c r="AY9" i="3"/>
  <c r="AV10" i="3"/>
  <c r="AV11" i="3"/>
  <c r="AY10" i="3"/>
  <c r="AV12" i="3"/>
  <c r="AV13" i="3"/>
  <c r="AV14" i="3"/>
  <c r="AY12" i="3"/>
  <c r="AV15" i="3"/>
  <c r="AY15" i="3"/>
  <c r="AV16" i="3"/>
  <c r="AY16" i="3"/>
  <c r="AV17" i="3"/>
  <c r="AV18" i="3"/>
  <c r="AV19" i="3"/>
  <c r="AY17" i="3"/>
  <c r="AV20" i="3"/>
  <c r="AY20" i="3"/>
  <c r="AY27" i="3"/>
  <c r="D14" i="27"/>
  <c r="D17" i="22"/>
  <c r="D13" i="22"/>
  <c r="D15" i="22"/>
  <c r="D14" i="22"/>
  <c r="AU15" i="22"/>
  <c r="AT17" i="22"/>
  <c r="AT13" i="22"/>
  <c r="AU17" i="22"/>
  <c r="AU13" i="22"/>
  <c r="AT14" i="22"/>
  <c r="AU14" i="22"/>
  <c r="AT15" i="22"/>
  <c r="AS24" i="4"/>
  <c r="AR24" i="4"/>
  <c r="AQ24" i="4"/>
  <c r="AP24" i="4"/>
  <c r="AO24" i="4"/>
  <c r="AN24" i="4"/>
  <c r="AM24" i="4"/>
  <c r="AL24" i="4"/>
  <c r="AK24" i="4"/>
  <c r="AH24" i="4"/>
  <c r="AF24" i="4"/>
  <c r="AE24" i="4"/>
  <c r="AD24" i="4"/>
  <c r="AC24" i="4"/>
  <c r="AB24" i="4"/>
  <c r="AA24" i="4"/>
  <c r="Y24" i="4"/>
  <c r="W24" i="4"/>
  <c r="U24" i="4"/>
  <c r="R24" i="4"/>
  <c r="P24" i="4"/>
  <c r="O24" i="4"/>
  <c r="M24" i="4"/>
  <c r="L24" i="4"/>
  <c r="K24" i="4"/>
  <c r="I24" i="4"/>
  <c r="G24" i="4"/>
  <c r="F24" i="4"/>
  <c r="D25" i="1"/>
  <c r="A37" i="8"/>
  <c r="B37" i="8"/>
  <c r="C37" i="8"/>
  <c r="AU37" i="8"/>
  <c r="AV37" i="8"/>
  <c r="A12" i="23"/>
  <c r="A21" i="23"/>
  <c r="A29" i="23"/>
  <c r="D8" i="23"/>
  <c r="D9" i="23"/>
  <c r="D10" i="23"/>
  <c r="A2" i="23"/>
  <c r="A3" i="23"/>
  <c r="B3" i="23"/>
  <c r="D3" i="23"/>
  <c r="A4" i="23"/>
  <c r="B4" i="23"/>
  <c r="D4" i="23"/>
  <c r="A5" i="23"/>
  <c r="B5" i="23"/>
  <c r="D5" i="23"/>
  <c r="D16" i="23"/>
  <c r="D31" i="23"/>
  <c r="AW10" i="23"/>
  <c r="AW9" i="23"/>
  <c r="D30" i="23"/>
  <c r="AW4" i="23"/>
  <c r="AW3" i="23"/>
  <c r="D11" i="23"/>
  <c r="AW8" i="23"/>
  <c r="D24" i="23"/>
  <c r="AW5" i="23"/>
  <c r="D6" i="23"/>
  <c r="D23" i="23"/>
  <c r="AT16" i="23"/>
  <c r="AU16" i="23"/>
  <c r="AV16" i="23"/>
  <c r="AU30" i="23"/>
  <c r="AV30" i="23"/>
  <c r="AT30" i="23"/>
  <c r="AW16" i="23"/>
  <c r="AT31" i="23"/>
  <c r="AV31" i="23"/>
  <c r="AU31" i="23"/>
  <c r="AW31" i="23"/>
  <c r="AW6" i="23"/>
  <c r="AW11" i="23"/>
  <c r="D13" i="23"/>
  <c r="AW30" i="23"/>
  <c r="AW24" i="23"/>
  <c r="D27" i="23"/>
  <c r="AW23" i="23"/>
  <c r="D18" i="23"/>
  <c r="AW23" i="1"/>
  <c r="AW22" i="1"/>
  <c r="AW21" i="1"/>
  <c r="AW20" i="1"/>
  <c r="AW19" i="1"/>
  <c r="AW18" i="1"/>
  <c r="AW17" i="1"/>
  <c r="AW16" i="1"/>
  <c r="AW15" i="1"/>
  <c r="AW14" i="1"/>
  <c r="AW13" i="1"/>
  <c r="AW12" i="1"/>
  <c r="AW11" i="1"/>
  <c r="AW10" i="1"/>
  <c r="AW9" i="1"/>
  <c r="AW13" i="23"/>
  <c r="Y4" i="7"/>
  <c r="Y4" i="5"/>
  <c r="Y28" i="5"/>
  <c r="AG4" i="7"/>
  <c r="AG4" i="5"/>
  <c r="AG28" i="5"/>
  <c r="AP4" i="7"/>
  <c r="AP4" i="5"/>
  <c r="AP28" i="5"/>
  <c r="AV27" i="23"/>
  <c r="AT27" i="23"/>
  <c r="AU27" i="23"/>
  <c r="AU18" i="23"/>
  <c r="AV18" i="23"/>
  <c r="AT18" i="23"/>
  <c r="AI4" i="7"/>
  <c r="AI4" i="5"/>
  <c r="AI28" i="5"/>
  <c r="S4" i="7"/>
  <c r="S4" i="5"/>
  <c r="S28" i="5"/>
  <c r="AV13" i="23"/>
  <c r="AU13" i="23"/>
  <c r="AT13" i="23"/>
  <c r="I4" i="7"/>
  <c r="I4" i="5"/>
  <c r="I28" i="5"/>
  <c r="K4" i="7"/>
  <c r="K4" i="5"/>
  <c r="K28" i="5"/>
  <c r="R4" i="7"/>
  <c r="R4" i="5"/>
  <c r="R28" i="5"/>
  <c r="Z4" i="7"/>
  <c r="Z4" i="5"/>
  <c r="Z28" i="5"/>
  <c r="AH4" i="7"/>
  <c r="AH4" i="5"/>
  <c r="AH28" i="5"/>
  <c r="X4" i="7"/>
  <c r="X4" i="5"/>
  <c r="X28" i="5"/>
  <c r="L4" i="7"/>
  <c r="L4" i="5"/>
  <c r="L28" i="5"/>
  <c r="AA4" i="7"/>
  <c r="AA4" i="5"/>
  <c r="AA28" i="5"/>
  <c r="AQ4" i="7"/>
  <c r="AQ4" i="5"/>
  <c r="AQ28" i="5"/>
  <c r="AF4" i="7"/>
  <c r="AF4" i="5"/>
  <c r="AF28" i="5"/>
  <c r="Q4" i="7"/>
  <c r="Q4" i="5"/>
  <c r="Q28" i="5"/>
  <c r="E4" i="7"/>
  <c r="E4" i="5"/>
  <c r="E28" i="5"/>
  <c r="M4" i="7"/>
  <c r="M4" i="5"/>
  <c r="M28" i="5"/>
  <c r="T4" i="7"/>
  <c r="T4" i="5"/>
  <c r="T28" i="5"/>
  <c r="AB4" i="7"/>
  <c r="AB4" i="5"/>
  <c r="AB28" i="5"/>
  <c r="AJ4" i="7"/>
  <c r="AJ4" i="5"/>
  <c r="AJ28" i="5"/>
  <c r="AR4" i="7"/>
  <c r="AR4" i="5"/>
  <c r="AR28" i="5"/>
  <c r="AO4" i="7"/>
  <c r="AO4" i="5"/>
  <c r="AO28" i="5"/>
  <c r="F4" i="7"/>
  <c r="F4" i="5"/>
  <c r="F28" i="5"/>
  <c r="N4" i="7"/>
  <c r="N4" i="5"/>
  <c r="N28" i="5"/>
  <c r="U4" i="7"/>
  <c r="U4" i="5"/>
  <c r="U28" i="5"/>
  <c r="AC4" i="7"/>
  <c r="AC4" i="5"/>
  <c r="AC28" i="5"/>
  <c r="AK4" i="7"/>
  <c r="AK4" i="5"/>
  <c r="AK28" i="5"/>
  <c r="AN4" i="7"/>
  <c r="AN4" i="5"/>
  <c r="AN28" i="5"/>
  <c r="J4" i="7"/>
  <c r="J4" i="5"/>
  <c r="J28" i="5"/>
  <c r="G4" i="7"/>
  <c r="G4" i="5"/>
  <c r="G28" i="5"/>
  <c r="O4" i="7"/>
  <c r="O4" i="5"/>
  <c r="O28" i="5"/>
  <c r="V4" i="7"/>
  <c r="V4" i="5"/>
  <c r="V28" i="5"/>
  <c r="AD4" i="7"/>
  <c r="AD4" i="5"/>
  <c r="AD28" i="5"/>
  <c r="AL4" i="7"/>
  <c r="AL4" i="5"/>
  <c r="AL28" i="5"/>
  <c r="P4" i="7"/>
  <c r="P4" i="5"/>
  <c r="P28" i="5"/>
  <c r="H4" i="7"/>
  <c r="H4" i="5"/>
  <c r="H28" i="5"/>
  <c r="W4" i="7"/>
  <c r="W4" i="5"/>
  <c r="W28" i="5"/>
  <c r="AE4" i="7"/>
  <c r="AE4" i="5"/>
  <c r="AE28" i="5"/>
  <c r="AM4" i="7"/>
  <c r="AM4" i="5"/>
  <c r="AM28" i="5"/>
  <c r="AW27" i="23"/>
  <c r="AW26" i="1"/>
  <c r="BB26" i="5"/>
  <c r="BB13" i="5"/>
  <c r="AW13" i="5"/>
  <c r="BB21" i="5"/>
  <c r="AW21" i="5"/>
  <c r="BB7" i="5"/>
  <c r="AW7" i="5"/>
  <c r="BB25" i="5"/>
  <c r="AW25" i="5"/>
  <c r="BB11" i="5"/>
  <c r="AW11" i="5"/>
  <c r="BB20" i="5"/>
  <c r="AW20" i="5"/>
  <c r="BB6" i="5"/>
  <c r="AW6" i="5"/>
  <c r="BB24" i="5"/>
  <c r="AW24" i="5"/>
  <c r="BB8" i="5"/>
  <c r="AW8" i="5"/>
  <c r="BB17" i="5"/>
  <c r="AW17" i="5"/>
  <c r="BB23" i="5"/>
  <c r="AW23" i="5"/>
  <c r="AW26" i="5"/>
  <c r="BB16" i="5"/>
  <c r="AW16" i="5"/>
  <c r="BB22" i="5"/>
  <c r="AW22" i="5"/>
  <c r="BB15" i="5"/>
  <c r="AW15" i="5"/>
  <c r="BB19" i="5"/>
  <c r="AW19" i="5"/>
  <c r="BB12" i="5"/>
  <c r="AW12" i="5"/>
  <c r="BB18" i="5"/>
  <c r="AW18" i="5"/>
  <c r="BB10" i="5"/>
  <c r="AW10" i="5"/>
  <c r="BB14" i="5"/>
  <c r="AW14" i="5"/>
  <c r="BB9" i="5"/>
  <c r="AW9" i="5"/>
  <c r="AL2" i="3"/>
  <c r="AR2" i="3"/>
  <c r="AJ25" i="3"/>
  <c r="F25" i="3"/>
  <c r="AB25" i="3"/>
  <c r="I2" i="3"/>
  <c r="AE25" i="3"/>
  <c r="AB2" i="3"/>
  <c r="AJ2" i="3"/>
  <c r="AS25" i="3"/>
  <c r="T25" i="3"/>
  <c r="AK25" i="3"/>
  <c r="M25" i="3"/>
  <c r="AC25" i="3"/>
  <c r="H25" i="3"/>
  <c r="E25" i="3"/>
  <c r="AK2" i="3"/>
  <c r="AA25" i="3"/>
  <c r="P25" i="3"/>
  <c r="U25" i="3"/>
  <c r="O25" i="3"/>
  <c r="N25" i="3"/>
  <c r="AR25" i="3"/>
  <c r="AM2" i="3"/>
  <c r="AD2" i="3"/>
  <c r="F2" i="3"/>
  <c r="E2" i="3"/>
  <c r="AE2" i="3"/>
  <c r="V2" i="3"/>
  <c r="S25" i="3"/>
  <c r="S2" i="3"/>
  <c r="N2" i="3"/>
  <c r="AA2" i="3"/>
  <c r="AP25" i="3"/>
  <c r="AP2" i="3"/>
  <c r="W2" i="3"/>
  <c r="O2" i="3"/>
  <c r="U2" i="3"/>
  <c r="Q25" i="3"/>
  <c r="Q2" i="3"/>
  <c r="AL25" i="3"/>
  <c r="L25" i="3"/>
  <c r="L2" i="3"/>
  <c r="AH25" i="3"/>
  <c r="AH2" i="3"/>
  <c r="AD25" i="3"/>
  <c r="AN25" i="3"/>
  <c r="AN2" i="3"/>
  <c r="G2" i="3"/>
  <c r="AM25" i="3"/>
  <c r="J25" i="3"/>
  <c r="J2" i="3"/>
  <c r="AI25" i="3"/>
  <c r="AI2" i="3"/>
  <c r="AS2" i="3"/>
  <c r="AC2" i="3"/>
  <c r="R25" i="3"/>
  <c r="R2" i="3"/>
  <c r="AF25" i="3"/>
  <c r="AF2" i="3"/>
  <c r="H2" i="3"/>
  <c r="AQ25" i="3"/>
  <c r="AQ2" i="3"/>
  <c r="K25" i="3"/>
  <c r="K2" i="3"/>
  <c r="M2" i="3"/>
  <c r="Z25" i="3"/>
  <c r="Z2" i="3"/>
  <c r="I25" i="3"/>
  <c r="AG25" i="3"/>
  <c r="AG2" i="3"/>
  <c r="X25" i="3"/>
  <c r="X2" i="3"/>
  <c r="T2" i="3"/>
  <c r="Y25" i="3"/>
  <c r="Y2" i="3"/>
  <c r="W25" i="3"/>
  <c r="P2" i="3"/>
  <c r="AO25" i="3"/>
  <c r="AO2" i="3"/>
  <c r="G25" i="3"/>
  <c r="D4" i="7"/>
  <c r="D4" i="5"/>
  <c r="AU4" i="7"/>
  <c r="AV4" i="7"/>
  <c r="B43" i="8"/>
  <c r="C43" i="8"/>
  <c r="AU43" i="8"/>
  <c r="AV43" i="8"/>
  <c r="AW43" i="8"/>
  <c r="AX43" i="8"/>
  <c r="AY20" i="1"/>
  <c r="AY16" i="1"/>
  <c r="AY15" i="1"/>
  <c r="AY9" i="1"/>
  <c r="AY5" i="7"/>
  <c r="D20" i="4"/>
  <c r="D16" i="4"/>
  <c r="D15" i="4"/>
  <c r="D9" i="4"/>
  <c r="AT29" i="8"/>
  <c r="AT30" i="8"/>
  <c r="AT31" i="8"/>
  <c r="D23" i="4"/>
  <c r="D22" i="4"/>
  <c r="D21" i="4"/>
  <c r="D19" i="4"/>
  <c r="D18" i="4"/>
  <c r="D17" i="4"/>
  <c r="D14" i="4"/>
  <c r="D13" i="4"/>
  <c r="D12" i="4"/>
  <c r="D11" i="4"/>
  <c r="D10" i="4"/>
  <c r="D8" i="4"/>
  <c r="D7" i="4"/>
  <c r="D24" i="4"/>
  <c r="AV24" i="7"/>
  <c r="AU24" i="7"/>
  <c r="AV23" i="7"/>
  <c r="AU23" i="7"/>
  <c r="AV22" i="7"/>
  <c r="AU22" i="7"/>
  <c r="AV21" i="7"/>
  <c r="AU21" i="7"/>
  <c r="AV20" i="7"/>
  <c r="AU20" i="7"/>
  <c r="AV19" i="7"/>
  <c r="AU19" i="7"/>
  <c r="AV18" i="7"/>
  <c r="AU18" i="7"/>
  <c r="AV17" i="7"/>
  <c r="AU17" i="7"/>
  <c r="AV16" i="7"/>
  <c r="AU16" i="7"/>
  <c r="AV15" i="7"/>
  <c r="AU15" i="7"/>
  <c r="AV14" i="7"/>
  <c r="AU14" i="7"/>
  <c r="AV13" i="7"/>
  <c r="AU13" i="7"/>
  <c r="AV12" i="7"/>
  <c r="AU12" i="7"/>
  <c r="AV11" i="7"/>
  <c r="AU11" i="7"/>
  <c r="AV10" i="7"/>
  <c r="AU10" i="7"/>
  <c r="AV9" i="7"/>
  <c r="AU9" i="7"/>
  <c r="AV8" i="7"/>
  <c r="AU8" i="7"/>
  <c r="AV7" i="7"/>
  <c r="AU7" i="7"/>
  <c r="AV6" i="7"/>
  <c r="A41" i="8"/>
  <c r="B41" i="8"/>
  <c r="C41" i="8"/>
  <c r="D13" i="5"/>
  <c r="D21" i="5"/>
  <c r="AU22" i="1"/>
  <c r="AV22" i="1"/>
  <c r="AU21" i="1"/>
  <c r="AV21" i="1"/>
  <c r="AU20" i="1"/>
  <c r="AV20" i="1"/>
  <c r="AU19" i="1"/>
  <c r="AV19" i="1"/>
  <c r="AU18" i="1"/>
  <c r="AV18" i="1"/>
  <c r="AU17" i="1"/>
  <c r="AV17" i="1"/>
  <c r="AU16" i="1"/>
  <c r="AV16" i="1"/>
  <c r="AU15" i="1"/>
  <c r="AV15" i="1"/>
  <c r="AU14" i="1"/>
  <c r="AV14" i="1"/>
  <c r="AU13" i="1"/>
  <c r="AV13" i="1"/>
  <c r="AU12" i="1"/>
  <c r="AV12" i="1"/>
  <c r="AU11" i="1"/>
  <c r="AV11" i="1"/>
  <c r="AU10" i="1"/>
  <c r="AV10" i="1"/>
  <c r="AU9" i="1"/>
  <c r="AV9" i="1"/>
  <c r="AU8" i="1"/>
  <c r="AV8" i="1"/>
  <c r="AU7" i="1"/>
  <c r="AV7" i="1"/>
  <c r="AU6" i="1"/>
  <c r="AV6" i="1"/>
  <c r="AU6" i="7"/>
  <c r="AT6" i="8"/>
  <c r="AU23" i="1"/>
  <c r="AV23" i="1"/>
  <c r="AT18" i="8"/>
  <c r="D14" i="8"/>
  <c r="AY6" i="1"/>
  <c r="AV6" i="4"/>
  <c r="AU10" i="4"/>
  <c r="AT10" i="4"/>
  <c r="AU21" i="4"/>
  <c r="AT21" i="4"/>
  <c r="AU9" i="4"/>
  <c r="AT9" i="4"/>
  <c r="AV14" i="4"/>
  <c r="AU8" i="4"/>
  <c r="AT8" i="4"/>
  <c r="AT11" i="4"/>
  <c r="AU11" i="4"/>
  <c r="AU22" i="4"/>
  <c r="AT22" i="4"/>
  <c r="AT15" i="4"/>
  <c r="AU15" i="4"/>
  <c r="AV7" i="4"/>
  <c r="BA20" i="7"/>
  <c r="AY20" i="4"/>
  <c r="AV20" i="4"/>
  <c r="AV10" i="4"/>
  <c r="AU21" i="5"/>
  <c r="AT21" i="5"/>
  <c r="AU12" i="4"/>
  <c r="AT12" i="4"/>
  <c r="AU23" i="4"/>
  <c r="AT23" i="4"/>
  <c r="AT16" i="4"/>
  <c r="AU16" i="4"/>
  <c r="AV8" i="4"/>
  <c r="AV15" i="4"/>
  <c r="AV21" i="4"/>
  <c r="BA9" i="7"/>
  <c r="AY9" i="4"/>
  <c r="AV9" i="4"/>
  <c r="AU19" i="4"/>
  <c r="AT19" i="4"/>
  <c r="AU13" i="5"/>
  <c r="AT13" i="5"/>
  <c r="AU13" i="4"/>
  <c r="AT13" i="4"/>
  <c r="AT20" i="4"/>
  <c r="AU20" i="4"/>
  <c r="AV13" i="4"/>
  <c r="AU14" i="4"/>
  <c r="AT14" i="4"/>
  <c r="BA16" i="7"/>
  <c r="AY16" i="4"/>
  <c r="AV16" i="4"/>
  <c r="BA22" i="7"/>
  <c r="AV22" i="4"/>
  <c r="AT24" i="4"/>
  <c r="AU24" i="4"/>
  <c r="AU17" i="4"/>
  <c r="AT17" i="4"/>
  <c r="AV11" i="4"/>
  <c r="AV17" i="4"/>
  <c r="AV19" i="4"/>
  <c r="AT7" i="4"/>
  <c r="AU7" i="4"/>
  <c r="AU18" i="4"/>
  <c r="AT18" i="4"/>
  <c r="BA24" i="7"/>
  <c r="AV12" i="4"/>
  <c r="AV18" i="4"/>
  <c r="AV23" i="4"/>
  <c r="AT21" i="8"/>
  <c r="AX11" i="7"/>
  <c r="AX6" i="7"/>
  <c r="AX15" i="7"/>
  <c r="AX19" i="7"/>
  <c r="AX23" i="7"/>
  <c r="AX8" i="7"/>
  <c r="AX14" i="7"/>
  <c r="AX18" i="7"/>
  <c r="AX22" i="7"/>
  <c r="AY21" i="1"/>
  <c r="AX9" i="7"/>
  <c r="AX10" i="7"/>
  <c r="AX21" i="7"/>
  <c r="AX13" i="7"/>
  <c r="AX17" i="7"/>
  <c r="AW18" i="8"/>
  <c r="D13" i="8"/>
  <c r="AW19" i="8"/>
  <c r="D10" i="8"/>
  <c r="D33" i="8"/>
  <c r="D15" i="8"/>
  <c r="D41" i="8"/>
  <c r="AY12" i="1"/>
  <c r="AY17" i="1"/>
  <c r="AY7" i="1"/>
  <c r="AU6" i="4"/>
  <c r="AX7" i="7"/>
  <c r="AX16" i="7"/>
  <c r="AX19" i="8"/>
  <c r="AX18" i="8"/>
  <c r="AX12" i="7"/>
  <c r="AX20" i="7"/>
  <c r="AV2" i="3"/>
  <c r="BA15" i="7"/>
  <c r="AY15" i="4"/>
  <c r="D19" i="5"/>
  <c r="D11" i="5"/>
  <c r="D12" i="5"/>
  <c r="D18" i="5"/>
  <c r="D10" i="5"/>
  <c r="D17" i="5"/>
  <c r="D9" i="5"/>
  <c r="BA6" i="7"/>
  <c r="AY6" i="4"/>
  <c r="D20" i="5"/>
  <c r="D23" i="5"/>
  <c r="D15" i="5"/>
  <c r="D7" i="5"/>
  <c r="D16" i="5"/>
  <c r="D8" i="5"/>
  <c r="D22" i="5"/>
  <c r="D14" i="5"/>
  <c r="D6" i="5"/>
  <c r="D6" i="3"/>
  <c r="AT32" i="8"/>
  <c r="AW11" i="8"/>
  <c r="AY10" i="1"/>
  <c r="D25" i="5"/>
  <c r="D28" i="5"/>
  <c r="AU6" i="5"/>
  <c r="AX10" i="8"/>
  <c r="AW10" i="8"/>
  <c r="AV10" i="8"/>
  <c r="AU10" i="8"/>
  <c r="D9" i="8"/>
  <c r="BA12" i="7"/>
  <c r="AU24" i="3"/>
  <c r="AT24" i="3"/>
  <c r="AY25" i="1"/>
  <c r="BA17" i="7"/>
  <c r="AY17" i="4"/>
  <c r="BA10" i="7"/>
  <c r="AY10" i="4"/>
  <c r="BA21" i="7"/>
  <c r="D2" i="3"/>
  <c r="AU2" i="3"/>
  <c r="AU16" i="5"/>
  <c r="AT16" i="5"/>
  <c r="BA23" i="7"/>
  <c r="AU9" i="5"/>
  <c r="AT9" i="5"/>
  <c r="BD10" i="7"/>
  <c r="AU17" i="5"/>
  <c r="AT17" i="5"/>
  <c r="AU10" i="5"/>
  <c r="AT10" i="5"/>
  <c r="AU18" i="5"/>
  <c r="AT18" i="5"/>
  <c r="AU11" i="5"/>
  <c r="AT11" i="5"/>
  <c r="BA7" i="7"/>
  <c r="AY7" i="4"/>
  <c r="AU14" i="5"/>
  <c r="AT14" i="5"/>
  <c r="AU7" i="5"/>
  <c r="AT7" i="5"/>
  <c r="AU12" i="5"/>
  <c r="AT12" i="5"/>
  <c r="AU19" i="5"/>
  <c r="AT19" i="5"/>
  <c r="AU20" i="5"/>
  <c r="AT20" i="5"/>
  <c r="AU22" i="5"/>
  <c r="AT22" i="5"/>
  <c r="AU15" i="5"/>
  <c r="AT15" i="5"/>
  <c r="AU8" i="5"/>
  <c r="AT8" i="5"/>
  <c r="AU23" i="5"/>
  <c r="AT23" i="5"/>
  <c r="D38" i="8"/>
  <c r="D36" i="8"/>
  <c r="AY21" i="4"/>
  <c r="AY12" i="4"/>
  <c r="AV11" i="5"/>
  <c r="AV9" i="5"/>
  <c r="AY9" i="5"/>
  <c r="AV14" i="5"/>
  <c r="AT22" i="8"/>
  <c r="AV20" i="5"/>
  <c r="AY20" i="5"/>
  <c r="AV19" i="5"/>
  <c r="AV23" i="5"/>
  <c r="AV10" i="5"/>
  <c r="AV22" i="5"/>
  <c r="AV8" i="5"/>
  <c r="AV7" i="5"/>
  <c r="AV15" i="5"/>
  <c r="AY15" i="5"/>
  <c r="AV6" i="5"/>
  <c r="AV17" i="5"/>
  <c r="AV13" i="5"/>
  <c r="AV18" i="5"/>
  <c r="AV16" i="5"/>
  <c r="AY16" i="5"/>
  <c r="AV21" i="5"/>
  <c r="AV12" i="5"/>
  <c r="AU10" i="3"/>
  <c r="AT10" i="3"/>
  <c r="AU13" i="3"/>
  <c r="AT13" i="3"/>
  <c r="AU15" i="3"/>
  <c r="AT15" i="3"/>
  <c r="D25" i="3"/>
  <c r="AT6" i="3"/>
  <c r="AU6" i="3"/>
  <c r="AU23" i="3"/>
  <c r="AT23" i="3"/>
  <c r="AU18" i="3"/>
  <c r="AT18" i="3"/>
  <c r="AU11" i="3"/>
  <c r="AT11" i="3"/>
  <c r="AU19" i="3"/>
  <c r="AT19" i="3"/>
  <c r="AU20" i="3"/>
  <c r="AT20" i="3"/>
  <c r="AU7" i="3"/>
  <c r="AT7" i="3"/>
  <c r="AU16" i="3"/>
  <c r="AT16" i="3"/>
  <c r="AT36" i="8"/>
  <c r="AU36" i="8"/>
  <c r="AV36" i="8"/>
  <c r="AU14" i="3"/>
  <c r="AT14" i="3"/>
  <c r="AT6" i="5"/>
  <c r="AU9" i="3"/>
  <c r="AT9" i="3"/>
  <c r="AU21" i="3"/>
  <c r="AT21" i="3"/>
  <c r="AU12" i="3"/>
  <c r="AT12" i="3"/>
  <c r="AT22" i="3"/>
  <c r="AU22" i="3"/>
  <c r="AU8" i="3"/>
  <c r="AT8" i="3"/>
  <c r="AU17" i="3"/>
  <c r="AT17" i="3"/>
  <c r="AU11" i="8"/>
  <c r="AV11" i="8"/>
  <c r="AY6" i="5"/>
  <c r="AV25" i="5"/>
  <c r="AU25" i="5"/>
  <c r="AT25" i="5"/>
  <c r="AX9" i="8"/>
  <c r="AW9" i="8"/>
  <c r="AV9" i="8"/>
  <c r="AU9" i="8"/>
  <c r="AT2" i="3"/>
  <c r="AV25" i="3"/>
  <c r="AT38" i="8"/>
  <c r="AW41" i="8"/>
  <c r="AU41" i="8"/>
  <c r="AV41" i="8"/>
  <c r="AX41" i="8"/>
  <c r="AY10" i="5"/>
  <c r="AW44" i="8"/>
  <c r="AY17" i="5"/>
  <c r="AY21" i="5"/>
  <c r="AY12" i="5"/>
  <c r="AY7" i="5"/>
  <c r="AX44" i="8"/>
  <c r="AV44" i="8"/>
  <c r="AZ10" i="3"/>
  <c r="AZ7" i="3"/>
  <c r="AU38" i="8"/>
  <c r="AV38" i="8"/>
  <c r="AY25" i="5"/>
</calcChain>
</file>

<file path=xl/sharedStrings.xml><?xml version="1.0" encoding="utf-8"?>
<sst xmlns="http://schemas.openxmlformats.org/spreadsheetml/2006/main" count="888" uniqueCount="180">
  <si>
    <t>Därav sectio</t>
  </si>
  <si>
    <t>Robsongrupp</t>
  </si>
  <si>
    <t>Antal patienter totalt</t>
  </si>
  <si>
    <t>Sectiofrekvens i varje grupp %</t>
  </si>
  <si>
    <t>Borås</t>
  </si>
  <si>
    <t>Karlstad</t>
  </si>
  <si>
    <t>Helsingborg</t>
  </si>
  <si>
    <t>Linköping</t>
  </si>
  <si>
    <t>Västervik</t>
  </si>
  <si>
    <t>B</t>
  </si>
  <si>
    <t>5 A</t>
  </si>
  <si>
    <t>C</t>
  </si>
  <si>
    <t>8 A</t>
  </si>
  <si>
    <t>10 A</t>
  </si>
  <si>
    <t>Total sectiofrekvens</t>
  </si>
  <si>
    <t>Karlskrona</t>
  </si>
  <si>
    <t>1</t>
  </si>
  <si>
    <t>3</t>
  </si>
  <si>
    <t>Sätesbjudning, förstföderska, enkelbörd</t>
  </si>
  <si>
    <t>Sätesbjudning, omföderska, enkelbörd, inkl tidigare kejsarsnitt</t>
  </si>
  <si>
    <r>
      <t xml:space="preserve">Flerbörd, inkl tidigare kejsarsnitt
</t>
    </r>
    <r>
      <rPr>
        <sz val="10"/>
        <rFont val="Arial"/>
        <family val="2"/>
      </rPr>
      <t>Spontan förlossningsstart</t>
    </r>
  </si>
  <si>
    <r>
      <t xml:space="preserve">Flerbörd, inkl tidigare kejsarsnitt
</t>
    </r>
    <r>
      <rPr>
        <sz val="10"/>
        <rFont val="Arial"/>
        <family val="2"/>
      </rPr>
      <t>Induktion före spontan förlossningsstart (inkl vattenavgång utan värkar)</t>
    </r>
  </si>
  <si>
    <r>
      <t xml:space="preserve">Flerbörd, inkl tidigare kejsarsnitt
</t>
    </r>
    <r>
      <rPr>
        <sz val="10"/>
        <rFont val="Arial"/>
        <family val="2"/>
      </rPr>
      <t>Kejsarsnitt före spontan förlossningsstart</t>
    </r>
  </si>
  <si>
    <t>Tvär- eller snedläge, inkl tidigare kejsarsnitt</t>
  </si>
  <si>
    <t>2 B</t>
  </si>
  <si>
    <t>4 B</t>
  </si>
  <si>
    <t>Värnamo</t>
  </si>
  <si>
    <t>Ystad</t>
  </si>
  <si>
    <t>Gällivare</t>
  </si>
  <si>
    <t>Kristianstad</t>
  </si>
  <si>
    <t>Eksjö</t>
  </si>
  <si>
    <t>Karlskoga</t>
  </si>
  <si>
    <t>Falun</t>
  </si>
  <si>
    <t>grupp1</t>
  </si>
  <si>
    <t>grupp2</t>
  </si>
  <si>
    <t>Västerås</t>
  </si>
  <si>
    <t>Hudiksvall</t>
  </si>
  <si>
    <t>Varberg</t>
  </si>
  <si>
    <t>Visby</t>
  </si>
  <si>
    <t>Ej grupp patienter totalt</t>
  </si>
  <si>
    <t>Umeå</t>
  </si>
  <si>
    <t>Skövde</t>
  </si>
  <si>
    <t>Luleå</t>
  </si>
  <si>
    <t>Gävle</t>
  </si>
  <si>
    <t>Jönköping</t>
  </si>
  <si>
    <t>andel grupp1 av grupp 1+2</t>
  </si>
  <si>
    <t>grupp2a</t>
  </si>
  <si>
    <t>grupp2b</t>
  </si>
  <si>
    <t>alla 1+2</t>
  </si>
  <si>
    <t>sectio grupp 1</t>
  </si>
  <si>
    <t>sectio grupp 2a</t>
  </si>
  <si>
    <t>sectio grupp 2b</t>
  </si>
  <si>
    <t>summa</t>
  </si>
  <si>
    <t>Eskilstuna</t>
  </si>
  <si>
    <t>Göteborg</t>
  </si>
  <si>
    <t>Norrköping</t>
  </si>
  <si>
    <t>Uppsala</t>
  </si>
  <si>
    <t>Halmstad</t>
  </si>
  <si>
    <t>Kalmar</t>
  </si>
  <si>
    <t>Lycksele</t>
  </si>
  <si>
    <t>Norra Älvsborg</t>
  </si>
  <si>
    <t>Skellefteå</t>
  </si>
  <si>
    <t>Sundsvall</t>
  </si>
  <si>
    <t>Södertälje</t>
  </si>
  <si>
    <t>Örebro</t>
  </si>
  <si>
    <t>Örnsköldsvik</t>
  </si>
  <si>
    <t>Östersund</t>
  </si>
  <si>
    <t>Sth -BB Sth</t>
  </si>
  <si>
    <t>Sth -Danderyd</t>
  </si>
  <si>
    <t>Sth -KS Huddinge</t>
  </si>
  <si>
    <t>Sth - KS Solna</t>
  </si>
  <si>
    <t>Sth -Södersjukhuset</t>
  </si>
  <si>
    <t>Lund/Malmö</t>
  </si>
  <si>
    <t>Förstföderska, enkelbörd, huvudbjudning, fullgången (37+0)
Spontan förlossningsstart</t>
  </si>
  <si>
    <t>Förstföderska, enkelbörd, huvudbjudning, fullgången (37+0)
Induktion före spontan förlossningsstart (inkl vattenavgång utan värkar)</t>
  </si>
  <si>
    <t>Förstföderska, enkelbörd, huvudbjudning, fullgången (37+0)
Kejsarsnitt före spontan förlossningsstart</t>
  </si>
  <si>
    <t>Omföderska, enkelbörd, huvudbjudning, fullgången (37+0). Ej tidigare kejsarsnitt.
Spontan förlossningsstart</t>
  </si>
  <si>
    <t>Omföderska, enkelbörd, huvudbjudning, fullgången (37+0). Ej tidigare kejsarsnitt.
Induktion före spontan förlossningsstart (inkl vattenavgång utan värkar)</t>
  </si>
  <si>
    <t>Omföderska, enkelbörd, huvudbjudning, fullgången (37+0). Ej tidigare kejsarsnitt.
Kejsarsnitt före spontan förlossningsstart</t>
  </si>
  <si>
    <t>Tidigare kejsarsnitt, nu enkelbörd, huvudbjudning, fullgången (37+0)
Spontan förlossningsstart</t>
  </si>
  <si>
    <t>Tidigare kejsarsnitt, nu enkelbörd, huvudbjudning, fullgången (37+0)
Induktion före spontan förlossningsstart (inkl vattenavgång utan värkar)</t>
  </si>
  <si>
    <t>Tidigare kejsarsnitt, nu enkelbörd, huvudbjudning, fullgången (37+0)
Kejsarsnitt före spontan förlossningsstart</t>
  </si>
  <si>
    <t>Prematur (37+0), enkelbörd, huvudbjudning, inkl tidigare kejsarsnitt
Spontan förlossningsstart</t>
  </si>
  <si>
    <t>Prematur (37+0), enkelbörd, huvudbjudning, inkl tidigare kejsarsnitt
Induktion före spontan förlossningsstart (inkl vattenavgång utan värkar)</t>
  </si>
  <si>
    <t>Prematur (37+0), enkelbörd, huvudbjudning, inkl tidigare kejsarsnitt
Kejsarsnitt före spontan förlossningsstart</t>
  </si>
  <si>
    <t>MAX</t>
  </si>
  <si>
    <t>MIN</t>
  </si>
  <si>
    <t>TOTAL SECTIO FREKVENS ALLA GRUPP1 + GRUPP2</t>
  </si>
  <si>
    <t>ej grupperade sectio</t>
  </si>
  <si>
    <t>summa sectio</t>
  </si>
  <si>
    <t>Nyköping</t>
  </si>
  <si>
    <t>totalt</t>
  </si>
  <si>
    <t>SVERIGE</t>
  </si>
  <si>
    <t>Sverige</t>
  </si>
  <si>
    <t>SECTIO FR GR1</t>
  </si>
  <si>
    <t>SECTIO GR 2 A</t>
  </si>
  <si>
    <t>summa sverige</t>
  </si>
  <si>
    <t>mean</t>
  </si>
  <si>
    <r>
      <t xml:space="preserve">Flerbörd, inkl tidigare kejsarsnitt
</t>
    </r>
    <r>
      <rPr>
        <sz val="12"/>
        <rFont val="Arial"/>
        <family val="2"/>
      </rPr>
      <t>Spontan förlossningsstart</t>
    </r>
  </si>
  <si>
    <r>
      <t xml:space="preserve">Flerbörd, inkl tidigare kejsarsnitt
</t>
    </r>
    <r>
      <rPr>
        <sz val="12"/>
        <rFont val="Arial"/>
        <family val="2"/>
      </rPr>
      <t>Induktion före spontan förlossningsstart (inkl vattenavgång utan värkar)</t>
    </r>
  </si>
  <si>
    <r>
      <t xml:space="preserve">Flerbörd, inkl tidigare kejsarsnitt
</t>
    </r>
    <r>
      <rPr>
        <sz val="12"/>
        <rFont val="Arial"/>
        <family val="2"/>
      </rPr>
      <t>Kejsarsnitt före spontan förlossningsstart</t>
    </r>
  </si>
  <si>
    <t>sectio gr 1+2</t>
  </si>
  <si>
    <t>sectio</t>
  </si>
  <si>
    <t>sectio grupp 1 +2a</t>
  </si>
  <si>
    <t>sectio gr 1 + 2a</t>
  </si>
  <si>
    <t>1+2a</t>
  </si>
  <si>
    <t>Patientklassifikation enligt Robson 2015-01-01--2015-12-31</t>
  </si>
  <si>
    <t>andel av sectio</t>
  </si>
  <si>
    <t>MEAN</t>
  </si>
  <si>
    <t>MEDIAN</t>
  </si>
  <si>
    <t>SECTIO FREKVENS</t>
  </si>
  <si>
    <t>EJ GRUPPERADE</t>
  </si>
  <si>
    <t>SUMMA:</t>
  </si>
  <si>
    <t>MEAN HELA SVERIGE</t>
  </si>
  <si>
    <t>Induktion</t>
  </si>
  <si>
    <t>El sectio</t>
  </si>
  <si>
    <t>TOT SECTIO GRUPP 5</t>
  </si>
  <si>
    <t>3+4b</t>
  </si>
  <si>
    <t>el sectio av alla i 1+2</t>
  </si>
  <si>
    <t>antal sectio</t>
  </si>
  <si>
    <t>SUMMA</t>
  </si>
  <si>
    <t>alla</t>
  </si>
  <si>
    <t>sectio %</t>
  </si>
  <si>
    <t>induktion sectio frekvens</t>
  </si>
  <si>
    <t>spontan start sectiofrekvens</t>
  </si>
  <si>
    <t>induktion</t>
  </si>
  <si>
    <t>spontan start</t>
  </si>
  <si>
    <t>sverige</t>
  </si>
  <si>
    <t>sectio% 3+4b+4c</t>
  </si>
  <si>
    <t>el sectio andel av alla 1+2</t>
  </si>
  <si>
    <t>Relativ storlek av grupp 1+2 %</t>
  </si>
  <si>
    <t>INDUKTIONER ANDEL AV ALLA 1+2</t>
  </si>
  <si>
    <t>nationell sectio frekvens per robsongrupp</t>
  </si>
  <si>
    <t>Rosbongrupp</t>
  </si>
  <si>
    <t>Robsongripp</t>
  </si>
  <si>
    <t>antal</t>
  </si>
  <si>
    <t>sectio % 4b+4c</t>
  </si>
  <si>
    <t>andel el sectio i grupp 3+4b+4c</t>
  </si>
  <si>
    <t xml:space="preserve">MEAN </t>
  </si>
  <si>
    <t>summa:</t>
  </si>
  <si>
    <t>sp start</t>
  </si>
  <si>
    <t>summa 1+2</t>
  </si>
  <si>
    <t>Sth-KS Solna</t>
  </si>
  <si>
    <t>Sth-BB Sth</t>
  </si>
  <si>
    <t>Sth-Danderyd</t>
  </si>
  <si>
    <t>Sth-KS Huddinge</t>
  </si>
  <si>
    <t>Sth-Södersjukhuset</t>
  </si>
  <si>
    <t>nadel grupp 2 av grupp 1+2</t>
  </si>
  <si>
    <t>1+2</t>
  </si>
  <si>
    <t>antal sectio grupp 1</t>
  </si>
  <si>
    <t>antal sectio grupp 2b</t>
  </si>
  <si>
    <t>antal sectio grupp 2c</t>
  </si>
  <si>
    <t>andel 1</t>
  </si>
  <si>
    <t>andel 2b</t>
  </si>
  <si>
    <t>andel 2c</t>
  </si>
  <si>
    <t>ogrupperade sectio</t>
  </si>
  <si>
    <t>antal sectio totalt</t>
  </si>
  <si>
    <t>Gruppens bidrag till total sectiofrekvens ROBSON Sverige 2019</t>
  </si>
  <si>
    <t>2c</t>
  </si>
  <si>
    <t>2b</t>
  </si>
  <si>
    <t>suamma</t>
  </si>
  <si>
    <t>grupp 2b ava alla i grupp 1+2</t>
  </si>
  <si>
    <t>grupp 2c av alla i grupp 1+2</t>
  </si>
  <si>
    <t>grupp1 av alla i gr1+2</t>
  </si>
  <si>
    <t xml:space="preserve"> </t>
  </si>
  <si>
    <t>max</t>
  </si>
  <si>
    <t>min</t>
  </si>
  <si>
    <t>8A</t>
  </si>
  <si>
    <t>8B</t>
  </si>
  <si>
    <t>8C</t>
  </si>
  <si>
    <t>SECTIO</t>
  </si>
  <si>
    <t>SECTI ALLA</t>
  </si>
  <si>
    <t>10A</t>
  </si>
  <si>
    <t>10B</t>
  </si>
  <si>
    <t>10C</t>
  </si>
  <si>
    <t>år 2020</t>
  </si>
  <si>
    <t>SUMMA ANTAL</t>
  </si>
  <si>
    <t>1+2A+2B</t>
  </si>
  <si>
    <t>Sth -KS Solna</t>
  </si>
  <si>
    <t>andel gr 2a av 1 + 2b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</si>
</sst>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32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3"/>
      <color indexed="63"/>
      <name val="Segoe UI"/>
      <family val="2"/>
    </font>
    <font>
      <sz val="12"/>
      <color indexed="10"/>
      <name val="Arial"/>
      <family val="2"/>
    </font>
    <font>
      <sz val="12"/>
      <color indexed="8"/>
      <name val="Arial"/>
      <family val="2"/>
    </font>
    <font>
      <sz val="12"/>
      <color indexed="62"/>
      <name val="Arial"/>
      <family val="2"/>
    </font>
    <font>
      <u/>
      <sz val="10"/>
      <color theme="11"/>
      <name val="Arial"/>
      <family val="2"/>
    </font>
    <font>
      <sz val="10"/>
      <color theme="1"/>
      <name val="Arial"/>
      <family val="2"/>
    </font>
    <font>
      <sz val="14"/>
      <color rgb="FFFF0000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0"/>
      <color rgb="FFFF0000"/>
      <name val="Arial"/>
      <family val="2"/>
    </font>
    <font>
      <b/>
      <sz val="14"/>
      <color rgb="FFFF0000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sz val="19"/>
      <color rgb="FF343E47"/>
      <name val="Helvetica Neue"/>
      <family val="2"/>
    </font>
    <font>
      <b/>
      <sz val="26"/>
      <name val="Arial"/>
      <family val="2"/>
    </font>
    <font>
      <b/>
      <sz val="18"/>
      <name val="Arial"/>
      <family val="2"/>
    </font>
    <font>
      <b/>
      <sz val="12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</borders>
  <cellStyleXfs count="23">
    <xf numFmtId="0" fontId="0" fillId="0" borderId="0"/>
    <xf numFmtId="9" fontId="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445">
    <xf numFmtId="0" fontId="0" fillId="0" borderId="0" xfId="0"/>
    <xf numFmtId="0" fontId="0" fillId="0" borderId="0" xfId="0" applyFill="1"/>
    <xf numFmtId="0" fontId="5" fillId="0" borderId="0" xfId="0" applyFont="1" applyAlignment="1">
      <alignment wrapText="1"/>
    </xf>
    <xf numFmtId="9" fontId="0" fillId="0" borderId="0" xfId="1" applyFont="1"/>
    <xf numFmtId="0" fontId="9" fillId="0" borderId="0" xfId="0" applyFont="1" applyFill="1"/>
    <xf numFmtId="0" fontId="9" fillId="0" borderId="0" xfId="0" applyFont="1" applyFill="1" applyBorder="1" applyAlignment="1"/>
    <xf numFmtId="0" fontId="9" fillId="0" borderId="0" xfId="0" applyFont="1" applyFill="1" applyAlignment="1"/>
    <xf numFmtId="164" fontId="9" fillId="0" borderId="0" xfId="1" applyNumberFormat="1" applyFont="1" applyFill="1"/>
    <xf numFmtId="0" fontId="9" fillId="0" borderId="0" xfId="0" applyFont="1" applyAlignment="1"/>
    <xf numFmtId="0" fontId="0" fillId="2" borderId="0" xfId="0" applyFill="1"/>
    <xf numFmtId="0" fontId="6" fillId="2" borderId="0" xfId="0" applyFont="1" applyFill="1"/>
    <xf numFmtId="0" fontId="9" fillId="2" borderId="0" xfId="0" applyFont="1" applyFill="1"/>
    <xf numFmtId="0" fontId="5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0" xfId="0" applyFont="1" applyFill="1" applyBorder="1" applyAlignment="1"/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3" fillId="2" borderId="0" xfId="0" applyFont="1" applyFill="1" applyAlignment="1">
      <alignment horizontal="left"/>
    </xf>
    <xf numFmtId="164" fontId="9" fillId="2" borderId="0" xfId="0" applyNumberFormat="1" applyFont="1" applyFill="1"/>
    <xf numFmtId="9" fontId="9" fillId="0" borderId="0" xfId="1" applyFont="1" applyFill="1"/>
    <xf numFmtId="0" fontId="9" fillId="2" borderId="0" xfId="0" applyFont="1" applyFill="1" applyAlignment="1"/>
    <xf numFmtId="0" fontId="2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0" fillId="2" borderId="0" xfId="0" applyFill="1" applyAlignment="1"/>
    <xf numFmtId="164" fontId="9" fillId="2" borderId="9" xfId="1" applyNumberFormat="1" applyFont="1" applyFill="1" applyBorder="1"/>
    <xf numFmtId="164" fontId="9" fillId="2" borderId="7" xfId="1" applyNumberFormat="1" applyFont="1" applyFill="1" applyBorder="1"/>
    <xf numFmtId="164" fontId="9" fillId="2" borderId="6" xfId="1" applyNumberFormat="1" applyFont="1" applyFill="1" applyBorder="1"/>
    <xf numFmtId="164" fontId="9" fillId="2" borderId="16" xfId="1" applyNumberFormat="1" applyFont="1" applyFill="1" applyBorder="1" applyAlignment="1"/>
    <xf numFmtId="164" fontId="9" fillId="2" borderId="11" xfId="1" applyNumberFormat="1" applyFont="1" applyFill="1" applyBorder="1"/>
    <xf numFmtId="164" fontId="9" fillId="2" borderId="2" xfId="1" applyNumberFormat="1" applyFont="1" applyFill="1" applyBorder="1" applyAlignment="1"/>
    <xf numFmtId="49" fontId="7" fillId="2" borderId="16" xfId="0" applyNumberFormat="1" applyFont="1" applyFill="1" applyBorder="1" applyAlignment="1">
      <alignment horizontal="center"/>
    </xf>
    <xf numFmtId="164" fontId="9" fillId="2" borderId="11" xfId="1" applyNumberFormat="1" applyFont="1" applyFill="1" applyBorder="1" applyAlignment="1"/>
    <xf numFmtId="164" fontId="9" fillId="2" borderId="8" xfId="1" applyNumberFormat="1" applyFont="1" applyFill="1" applyBorder="1"/>
    <xf numFmtId="49" fontId="7" fillId="2" borderId="2" xfId="0" applyNumberFormat="1" applyFont="1" applyFill="1" applyBorder="1" applyAlignment="1">
      <alignment horizontal="center"/>
    </xf>
    <xf numFmtId="164" fontId="9" fillId="2" borderId="2" xfId="1" applyNumberFormat="1" applyFont="1" applyFill="1" applyBorder="1"/>
    <xf numFmtId="0" fontId="5" fillId="2" borderId="16" xfId="0" applyFont="1" applyFill="1" applyBorder="1" applyAlignment="1">
      <alignment horizontal="left" wrapText="1"/>
    </xf>
    <xf numFmtId="0" fontId="0" fillId="2" borderId="0" xfId="0" applyFill="1" applyBorder="1" applyAlignment="1">
      <alignment horizontal="center"/>
    </xf>
    <xf numFmtId="164" fontId="9" fillId="2" borderId="0" xfId="1" applyNumberFormat="1" applyFont="1" applyFill="1" applyBorder="1"/>
    <xf numFmtId="0" fontId="9" fillId="2" borderId="0" xfId="0" applyFont="1" applyFill="1" applyBorder="1" applyAlignment="1">
      <alignment horizontal="center"/>
    </xf>
    <xf numFmtId="164" fontId="9" fillId="2" borderId="0" xfId="1" applyNumberFormat="1" applyFont="1" applyFill="1"/>
    <xf numFmtId="165" fontId="9" fillId="2" borderId="0" xfId="0" applyNumberFormat="1" applyFont="1" applyFill="1" applyBorder="1"/>
    <xf numFmtId="164" fontId="9" fillId="2" borderId="0" xfId="0" applyNumberFormat="1" applyFont="1" applyFill="1" applyBorder="1"/>
    <xf numFmtId="164" fontId="9" fillId="2" borderId="0" xfId="0" applyNumberFormat="1" applyFont="1" applyFill="1" applyBorder="1" applyAlignment="1"/>
    <xf numFmtId="9" fontId="9" fillId="2" borderId="0" xfId="1" applyFont="1" applyFill="1" applyAlignment="1"/>
    <xf numFmtId="0" fontId="9" fillId="2" borderId="0" xfId="0" applyFont="1" applyFill="1" applyAlignment="1">
      <alignment horizontal="right"/>
    </xf>
    <xf numFmtId="9" fontId="13" fillId="2" borderId="0" xfId="1" applyFont="1" applyFill="1" applyAlignment="1">
      <alignment wrapText="1"/>
    </xf>
    <xf numFmtId="0" fontId="13" fillId="2" borderId="0" xfId="0" applyFont="1" applyFill="1" applyAlignment="1">
      <alignment wrapText="1"/>
    </xf>
    <xf numFmtId="0" fontId="9" fillId="0" borderId="0" xfId="0" applyFont="1" applyFill="1" applyBorder="1"/>
    <xf numFmtId="9" fontId="0" fillId="2" borderId="0" xfId="1" applyFont="1" applyFill="1" applyBorder="1"/>
    <xf numFmtId="0" fontId="0" fillId="4" borderId="0" xfId="0" applyFill="1"/>
    <xf numFmtId="0" fontId="9" fillId="4" borderId="0" xfId="0" applyFont="1" applyFill="1"/>
    <xf numFmtId="0" fontId="5" fillId="2" borderId="2" xfId="0" applyFont="1" applyFill="1" applyBorder="1" applyAlignment="1">
      <alignment wrapText="1"/>
    </xf>
    <xf numFmtId="0" fontId="0" fillId="2" borderId="2" xfId="0" applyFill="1" applyBorder="1"/>
    <xf numFmtId="0" fontId="5" fillId="2" borderId="2" xfId="0" applyFont="1" applyFill="1" applyBorder="1" applyAlignment="1">
      <alignment horizontal="left" wrapText="1"/>
    </xf>
    <xf numFmtId="0" fontId="5" fillId="4" borderId="0" xfId="0" applyFont="1" applyFill="1" applyAlignment="1">
      <alignment horizontal="right"/>
    </xf>
    <xf numFmtId="0" fontId="5" fillId="4" borderId="0" xfId="0" applyFont="1" applyFill="1"/>
    <xf numFmtId="0" fontId="3" fillId="4" borderId="0" xfId="0" applyFont="1" applyFill="1"/>
    <xf numFmtId="0" fontId="9" fillId="4" borderId="0" xfId="0" applyFont="1" applyFill="1" applyAlignment="1"/>
    <xf numFmtId="0" fontId="2" fillId="0" borderId="0" xfId="0" applyFont="1" applyAlignment="1">
      <alignment horizontal="left" wrapText="1"/>
    </xf>
    <xf numFmtId="0" fontId="9" fillId="0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1" fontId="3" fillId="0" borderId="0" xfId="0" applyNumberFormat="1" applyFont="1" applyFill="1" applyBorder="1" applyAlignment="1">
      <alignment wrapText="1"/>
    </xf>
    <xf numFmtId="0" fontId="5" fillId="0" borderId="0" xfId="0" applyFont="1" applyAlignment="1">
      <alignment horizontal="right" wrapText="1"/>
    </xf>
    <xf numFmtId="0" fontId="14" fillId="0" borderId="0" xfId="0" applyFont="1" applyFill="1" applyBorder="1" applyAlignment="1">
      <alignment wrapText="1"/>
    </xf>
    <xf numFmtId="1" fontId="9" fillId="0" borderId="18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wrapText="1"/>
    </xf>
    <xf numFmtId="0" fontId="9" fillId="0" borderId="0" xfId="0" applyFont="1" applyFill="1" applyBorder="1" applyAlignment="1">
      <alignment vertical="center"/>
    </xf>
    <xf numFmtId="164" fontId="3" fillId="2" borderId="0" xfId="0" applyNumberFormat="1" applyFont="1" applyFill="1" applyAlignment="1">
      <alignment horizontal="right"/>
    </xf>
    <xf numFmtId="9" fontId="3" fillId="2" borderId="18" xfId="1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7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8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wrapText="1"/>
    </xf>
    <xf numFmtId="0" fontId="3" fillId="2" borderId="11" xfId="0" applyFont="1" applyFill="1" applyBorder="1" applyAlignment="1">
      <alignment wrapText="1"/>
    </xf>
    <xf numFmtId="49" fontId="3" fillId="2" borderId="16" xfId="0" applyNumberFormat="1" applyFont="1" applyFill="1" applyBorder="1" applyAlignment="1">
      <alignment horizontal="center"/>
    </xf>
    <xf numFmtId="0" fontId="3" fillId="2" borderId="8" xfId="0" applyFont="1" applyFill="1" applyBorder="1" applyAlignment="1">
      <alignment wrapText="1"/>
    </xf>
    <xf numFmtId="49" fontId="3" fillId="2" borderId="2" xfId="0" applyNumberFormat="1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11" fillId="0" borderId="0" xfId="0" applyFont="1" applyFill="1" applyAlignment="1">
      <alignment wrapText="1"/>
    </xf>
    <xf numFmtId="0" fontId="2" fillId="4" borderId="0" xfId="0" applyFont="1" applyFill="1" applyAlignment="1">
      <alignment horizontal="left"/>
    </xf>
    <xf numFmtId="0" fontId="3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3" fillId="4" borderId="0" xfId="0" applyFont="1" applyFill="1" applyAlignment="1">
      <alignment horizontal="center"/>
    </xf>
    <xf numFmtId="0" fontId="5" fillId="4" borderId="0" xfId="0" applyFont="1" applyFill="1" applyAlignment="1">
      <alignment horizontal="center"/>
    </xf>
    <xf numFmtId="0" fontId="6" fillId="4" borderId="0" xfId="0" applyFont="1" applyFill="1"/>
    <xf numFmtId="0" fontId="3" fillId="4" borderId="0" xfId="0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3" fillId="4" borderId="0" xfId="1" applyNumberFormat="1" applyFont="1" applyFill="1" applyBorder="1" applyAlignment="1">
      <alignment horizontal="center" wrapText="1"/>
    </xf>
    <xf numFmtId="49" fontId="7" fillId="4" borderId="2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wrapText="1"/>
    </xf>
    <xf numFmtId="164" fontId="0" fillId="4" borderId="18" xfId="0" applyNumberFormat="1" applyFill="1" applyBorder="1"/>
    <xf numFmtId="164" fontId="0" fillId="4" borderId="0" xfId="0" applyNumberFormat="1" applyFill="1"/>
    <xf numFmtId="49" fontId="7" fillId="4" borderId="7" xfId="0" applyNumberFormat="1" applyFont="1" applyFill="1" applyBorder="1" applyAlignment="1">
      <alignment horizontal="center"/>
    </xf>
    <xf numFmtId="0" fontId="5" fillId="4" borderId="4" xfId="0" applyFont="1" applyFill="1" applyBorder="1" applyAlignment="1">
      <alignment wrapText="1"/>
    </xf>
    <xf numFmtId="49" fontId="7" fillId="4" borderId="6" xfId="0" applyNumberFormat="1" applyFont="1" applyFill="1" applyBorder="1" applyAlignment="1">
      <alignment horizontal="center"/>
    </xf>
    <xf numFmtId="0" fontId="5" fillId="4" borderId="3" xfId="0" applyFont="1" applyFill="1" applyBorder="1" applyAlignment="1">
      <alignment wrapText="1"/>
    </xf>
    <xf numFmtId="49" fontId="7" fillId="4" borderId="8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wrapText="1"/>
    </xf>
    <xf numFmtId="0" fontId="5" fillId="4" borderId="6" xfId="0" applyFont="1" applyFill="1" applyBorder="1" applyAlignment="1">
      <alignment wrapText="1"/>
    </xf>
    <xf numFmtId="164" fontId="9" fillId="4" borderId="0" xfId="1" applyNumberFormat="1" applyFont="1" applyFill="1"/>
    <xf numFmtId="0" fontId="9" fillId="4" borderId="0" xfId="0" applyFont="1" applyFill="1" applyAlignment="1">
      <alignment horizontal="right"/>
    </xf>
    <xf numFmtId="0" fontId="9" fillId="4" borderId="0" xfId="0" applyFont="1" applyFill="1" applyBorder="1" applyAlignment="1"/>
    <xf numFmtId="0" fontId="4" fillId="4" borderId="0" xfId="0" applyFont="1" applyFill="1" applyAlignment="1">
      <alignment horizontal="left"/>
    </xf>
    <xf numFmtId="0" fontId="10" fillId="4" borderId="0" xfId="0" applyFont="1" applyFill="1"/>
    <xf numFmtId="0" fontId="10" fillId="4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Alignment="1">
      <alignment horizontal="right"/>
    </xf>
    <xf numFmtId="164" fontId="4" fillId="4" borderId="0" xfId="0" applyNumberFormat="1" applyFont="1" applyFill="1" applyAlignment="1">
      <alignment horizontal="right"/>
    </xf>
    <xf numFmtId="0" fontId="3" fillId="4" borderId="0" xfId="0" applyFont="1" applyFill="1" applyAlignment="1"/>
    <xf numFmtId="49" fontId="7" fillId="4" borderId="9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wrapText="1"/>
    </xf>
    <xf numFmtId="49" fontId="7" fillId="4" borderId="13" xfId="0" applyNumberFormat="1" applyFont="1" applyFill="1" applyBorder="1" applyAlignment="1">
      <alignment horizontal="center"/>
    </xf>
    <xf numFmtId="0" fontId="5" fillId="4" borderId="14" xfId="0" applyFont="1" applyFill="1" applyBorder="1" applyAlignment="1">
      <alignment wrapText="1"/>
    </xf>
    <xf numFmtId="0" fontId="5" fillId="4" borderId="5" xfId="0" applyFont="1" applyFill="1" applyBorder="1" applyAlignment="1">
      <alignment wrapText="1"/>
    </xf>
    <xf numFmtId="49" fontId="7" fillId="4" borderId="11" xfId="0" applyNumberFormat="1" applyFont="1" applyFill="1" applyBorder="1" applyAlignment="1">
      <alignment horizontal="center"/>
    </xf>
    <xf numFmtId="0" fontId="5" fillId="4" borderId="12" xfId="0" applyFont="1" applyFill="1" applyBorder="1" applyAlignment="1">
      <alignment wrapText="1"/>
    </xf>
    <xf numFmtId="0" fontId="5" fillId="4" borderId="7" xfId="0" applyFont="1" applyFill="1" applyBorder="1" applyAlignment="1">
      <alignment wrapText="1"/>
    </xf>
    <xf numFmtId="0" fontId="5" fillId="4" borderId="11" xfId="0" applyFont="1" applyFill="1" applyBorder="1" applyAlignment="1">
      <alignment wrapText="1"/>
    </xf>
    <xf numFmtId="49" fontId="7" fillId="4" borderId="16" xfId="0" applyNumberFormat="1" applyFont="1" applyFill="1" applyBorder="1" applyAlignment="1">
      <alignment horizontal="center"/>
    </xf>
    <xf numFmtId="0" fontId="5" fillId="4" borderId="17" xfId="0" applyFont="1" applyFill="1" applyBorder="1" applyAlignment="1">
      <alignment wrapText="1"/>
    </xf>
    <xf numFmtId="0" fontId="5" fillId="4" borderId="15" xfId="0" applyFont="1" applyFill="1" applyBorder="1" applyAlignment="1">
      <alignment wrapText="1"/>
    </xf>
    <xf numFmtId="0" fontId="5" fillId="4" borderId="8" xfId="0" applyFont="1" applyFill="1" applyBorder="1" applyAlignment="1">
      <alignment wrapText="1"/>
    </xf>
    <xf numFmtId="0" fontId="5" fillId="4" borderId="0" xfId="0" applyFont="1" applyFill="1" applyAlignment="1">
      <alignment wrapText="1"/>
    </xf>
    <xf numFmtId="0" fontId="5" fillId="4" borderId="13" xfId="0" applyFont="1" applyFill="1" applyBorder="1" applyAlignment="1">
      <alignment wrapText="1"/>
    </xf>
    <xf numFmtId="0" fontId="5" fillId="4" borderId="2" xfId="0" applyFont="1" applyFill="1" applyBorder="1"/>
    <xf numFmtId="0" fontId="0" fillId="4" borderId="1" xfId="0" applyFill="1" applyBorder="1"/>
    <xf numFmtId="0" fontId="5" fillId="4" borderId="2" xfId="0" applyFont="1" applyFill="1" applyBorder="1" applyAlignment="1">
      <alignment horizontal="right"/>
    </xf>
    <xf numFmtId="1" fontId="3" fillId="4" borderId="0" xfId="0" applyNumberFormat="1" applyFont="1" applyFill="1" applyAlignment="1">
      <alignment horizontal="right"/>
    </xf>
    <xf numFmtId="0" fontId="13" fillId="4" borderId="0" xfId="0" applyFont="1" applyFill="1" applyAlignment="1">
      <alignment wrapText="1"/>
    </xf>
    <xf numFmtId="0" fontId="10" fillId="4" borderId="0" xfId="0" applyFont="1" applyFill="1" applyBorder="1"/>
    <xf numFmtId="0" fontId="9" fillId="4" borderId="0" xfId="0" applyFont="1" applyFill="1" applyBorder="1"/>
    <xf numFmtId="0" fontId="3" fillId="4" borderId="0" xfId="0" applyFont="1" applyFill="1" applyBorder="1"/>
    <xf numFmtId="1" fontId="9" fillId="4" borderId="0" xfId="0" applyNumberFormat="1" applyFont="1" applyFill="1" applyBorder="1"/>
    <xf numFmtId="0" fontId="0" fillId="4" borderId="0" xfId="0" applyFill="1" applyBorder="1"/>
    <xf numFmtId="0" fontId="5" fillId="3" borderId="18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9" fontId="5" fillId="3" borderId="18" xfId="1" applyFont="1" applyFill="1" applyBorder="1" applyAlignment="1">
      <alignment horizontal="center"/>
    </xf>
    <xf numFmtId="0" fontId="13" fillId="0" borderId="0" xfId="0" applyFont="1" applyFill="1" applyBorder="1" applyAlignment="1">
      <alignment wrapText="1"/>
    </xf>
    <xf numFmtId="0" fontId="9" fillId="0" borderId="0" xfId="0" applyFont="1" applyBorder="1" applyAlignment="1"/>
    <xf numFmtId="164" fontId="9" fillId="2" borderId="9" xfId="0" applyNumberFormat="1" applyFont="1" applyFill="1" applyBorder="1" applyAlignment="1">
      <alignment horizontal="center"/>
    </xf>
    <xf numFmtId="164" fontId="9" fillId="4" borderId="9" xfId="0" applyNumberFormat="1" applyFont="1" applyFill="1" applyBorder="1" applyAlignment="1">
      <alignment horizontal="center"/>
    </xf>
    <xf numFmtId="164" fontId="9" fillId="2" borderId="13" xfId="1" applyNumberFormat="1" applyFont="1" applyFill="1" applyBorder="1"/>
    <xf numFmtId="0" fontId="3" fillId="3" borderId="25" xfId="0" applyFont="1" applyFill="1" applyBorder="1" applyAlignment="1">
      <alignment horizontal="center"/>
    </xf>
    <xf numFmtId="9" fontId="3" fillId="3" borderId="25" xfId="1" applyFont="1" applyFill="1" applyBorder="1" applyAlignment="1">
      <alignment horizontal="center"/>
    </xf>
    <xf numFmtId="0" fontId="3" fillId="2" borderId="9" xfId="0" applyFont="1" applyFill="1" applyBorder="1" applyAlignment="1">
      <alignment wrapText="1"/>
    </xf>
    <xf numFmtId="0" fontId="3" fillId="2" borderId="13" xfId="0" applyFont="1" applyFill="1" applyBorder="1" applyAlignment="1">
      <alignment wrapText="1"/>
    </xf>
    <xf numFmtId="9" fontId="9" fillId="2" borderId="28" xfId="1" applyFont="1" applyFill="1" applyBorder="1"/>
    <xf numFmtId="164" fontId="9" fillId="2" borderId="28" xfId="0" applyNumberFormat="1" applyFont="1" applyFill="1" applyBorder="1"/>
    <xf numFmtId="164" fontId="9" fillId="2" borderId="13" xfId="0" applyNumberFormat="1" applyFont="1" applyFill="1" applyBorder="1" applyAlignment="1">
      <alignment horizontal="center"/>
    </xf>
    <xf numFmtId="0" fontId="3" fillId="2" borderId="20" xfId="0" applyFont="1" applyFill="1" applyBorder="1"/>
    <xf numFmtId="0" fontId="3" fillId="6" borderId="0" xfId="0" applyFont="1" applyFill="1" applyAlignment="1">
      <alignment horizontal="center"/>
    </xf>
    <xf numFmtId="9" fontId="3" fillId="3" borderId="18" xfId="1" applyFont="1" applyFill="1" applyBorder="1"/>
    <xf numFmtId="9" fontId="0" fillId="3" borderId="18" xfId="1" applyFont="1" applyFill="1" applyBorder="1"/>
    <xf numFmtId="0" fontId="9" fillId="3" borderId="18" xfId="0" applyFont="1" applyFill="1" applyBorder="1"/>
    <xf numFmtId="49" fontId="7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center"/>
    </xf>
    <xf numFmtId="164" fontId="3" fillId="3" borderId="25" xfId="0" applyNumberFormat="1" applyFont="1" applyFill="1" applyBorder="1" applyAlignment="1">
      <alignment horizontal="center"/>
    </xf>
    <xf numFmtId="164" fontId="9" fillId="2" borderId="24" xfId="1" applyNumberFormat="1" applyFont="1" applyFill="1" applyBorder="1"/>
    <xf numFmtId="0" fontId="10" fillId="3" borderId="18" xfId="0" applyFont="1" applyFill="1" applyBorder="1" applyAlignment="1"/>
    <xf numFmtId="164" fontId="9" fillId="3" borderId="18" xfId="1" applyNumberFormat="1" applyFont="1" applyFill="1" applyBorder="1"/>
    <xf numFmtId="9" fontId="9" fillId="3" borderId="18" xfId="0" applyNumberFormat="1" applyFont="1" applyFill="1" applyBorder="1"/>
    <xf numFmtId="1" fontId="0" fillId="4" borderId="0" xfId="1" applyNumberFormat="1" applyFont="1" applyFill="1"/>
    <xf numFmtId="1" fontId="6" fillId="4" borderId="0" xfId="1" applyNumberFormat="1" applyFont="1" applyFill="1"/>
    <xf numFmtId="1" fontId="5" fillId="4" borderId="0" xfId="1" applyNumberFormat="1" applyFont="1" applyFill="1" applyAlignment="1">
      <alignment horizontal="center"/>
    </xf>
    <xf numFmtId="49" fontId="7" fillId="5" borderId="2" xfId="0" applyNumberFormat="1" applyFont="1" applyFill="1" applyBorder="1" applyAlignment="1">
      <alignment horizontal="center"/>
    </xf>
    <xf numFmtId="0" fontId="0" fillId="5" borderId="2" xfId="0" applyFill="1" applyBorder="1"/>
    <xf numFmtId="49" fontId="7" fillId="0" borderId="2" xfId="0" applyNumberFormat="1" applyFont="1" applyFill="1" applyBorder="1" applyAlignment="1">
      <alignment horizontal="center"/>
    </xf>
    <xf numFmtId="0" fontId="5" fillId="0" borderId="2" xfId="0" applyFont="1" applyFill="1" applyBorder="1" applyAlignment="1">
      <alignment wrapText="1"/>
    </xf>
    <xf numFmtId="0" fontId="0" fillId="0" borderId="2" xfId="0" applyFill="1" applyBorder="1"/>
    <xf numFmtId="164" fontId="0" fillId="0" borderId="0" xfId="1" applyNumberFormat="1" applyFont="1" applyFill="1"/>
    <xf numFmtId="49" fontId="3" fillId="0" borderId="8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wrapText="1"/>
    </xf>
    <xf numFmtId="164" fontId="9" fillId="0" borderId="8" xfId="1" applyNumberFormat="1" applyFont="1" applyFill="1" applyBorder="1"/>
    <xf numFmtId="49" fontId="7" fillId="0" borderId="8" xfId="0" applyNumberFormat="1" applyFont="1" applyFill="1" applyBorder="1" applyAlignment="1">
      <alignment horizontal="center"/>
    </xf>
    <xf numFmtId="0" fontId="0" fillId="0" borderId="0" xfId="0" applyAlignment="1">
      <alignment wrapText="1"/>
    </xf>
    <xf numFmtId="9" fontId="0" fillId="0" borderId="0" xfId="1" applyNumberFormat="1" applyFont="1"/>
    <xf numFmtId="0" fontId="0" fillId="4" borderId="0" xfId="0" applyFill="1" applyBorder="1" applyAlignment="1">
      <alignment vertical="center"/>
    </xf>
    <xf numFmtId="49" fontId="7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wrapText="1"/>
    </xf>
    <xf numFmtId="49" fontId="7" fillId="0" borderId="6" xfId="0" applyNumberFormat="1" applyFont="1" applyFill="1" applyBorder="1" applyAlignment="1">
      <alignment horizontal="center"/>
    </xf>
    <xf numFmtId="0" fontId="5" fillId="0" borderId="3" xfId="0" applyFont="1" applyFill="1" applyBorder="1" applyAlignment="1">
      <alignment wrapText="1"/>
    </xf>
    <xf numFmtId="0" fontId="3" fillId="4" borderId="0" xfId="0" applyFont="1" applyFill="1" applyAlignment="1">
      <alignment horizontal="center" vertical="center"/>
    </xf>
    <xf numFmtId="1" fontId="3" fillId="4" borderId="0" xfId="1" applyNumberFormat="1" applyFont="1" applyFill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/>
    </xf>
    <xf numFmtId="9" fontId="0" fillId="3" borderId="0" xfId="1" applyFont="1" applyFill="1"/>
    <xf numFmtId="0" fontId="9" fillId="0" borderId="0" xfId="0" applyFont="1" applyAlignment="1">
      <alignment vertical="center"/>
    </xf>
    <xf numFmtId="0" fontId="18" fillId="0" borderId="0" xfId="0" applyFont="1" applyFill="1" applyAlignment="1">
      <alignment wrapText="1"/>
    </xf>
    <xf numFmtId="0" fontId="18" fillId="0" borderId="0" xfId="0" applyFont="1" applyFill="1" applyBorder="1" applyAlignment="1">
      <alignment wrapText="1"/>
    </xf>
    <xf numFmtId="1" fontId="19" fillId="0" borderId="0" xfId="0" applyNumberFormat="1" applyFont="1" applyFill="1" applyBorder="1" applyAlignment="1">
      <alignment wrapText="1"/>
    </xf>
    <xf numFmtId="0" fontId="17" fillId="4" borderId="0" xfId="0" applyFont="1" applyFill="1"/>
    <xf numFmtId="0" fontId="18" fillId="4" borderId="0" xfId="0" applyFont="1" applyFill="1"/>
    <xf numFmtId="0" fontId="19" fillId="4" borderId="0" xfId="0" applyFont="1" applyFill="1"/>
    <xf numFmtId="0" fontId="20" fillId="4" borderId="0" xfId="0" applyFont="1" applyFill="1"/>
    <xf numFmtId="0" fontId="21" fillId="4" borderId="0" xfId="0" applyFont="1" applyFill="1" applyAlignment="1">
      <alignment horizontal="center"/>
    </xf>
    <xf numFmtId="164" fontId="18" fillId="4" borderId="0" xfId="0" applyNumberFormat="1" applyFont="1" applyFill="1"/>
    <xf numFmtId="1" fontId="19" fillId="4" borderId="0" xfId="0" applyNumberFormat="1" applyFont="1" applyFill="1" applyAlignment="1">
      <alignment horizontal="right"/>
    </xf>
    <xf numFmtId="0" fontId="23" fillId="0" borderId="0" xfId="0" applyFont="1" applyFill="1" applyAlignment="1">
      <alignment wrapText="1"/>
    </xf>
    <xf numFmtId="164" fontId="24" fillId="0" borderId="18" xfId="1" applyNumberFormat="1" applyFont="1" applyFill="1" applyBorder="1" applyAlignment="1">
      <alignment horizontal="center" wrapText="1"/>
    </xf>
    <xf numFmtId="0" fontId="24" fillId="3" borderId="18" xfId="0" applyFont="1" applyFill="1" applyBorder="1" applyAlignment="1">
      <alignment horizontal="center" vertical="center"/>
    </xf>
    <xf numFmtId="0" fontId="24" fillId="3" borderId="18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wrapText="1"/>
    </xf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horizontal="center"/>
    </xf>
    <xf numFmtId="0" fontId="23" fillId="4" borderId="0" xfId="0" applyFont="1" applyFill="1" applyBorder="1" applyAlignment="1"/>
    <xf numFmtId="0" fontId="23" fillId="4" borderId="0" xfId="0" applyFont="1" applyFill="1"/>
    <xf numFmtId="0" fontId="24" fillId="4" borderId="0" xfId="0" applyFont="1" applyFill="1"/>
    <xf numFmtId="0" fontId="16" fillId="4" borderId="0" xfId="0" applyFont="1" applyFill="1"/>
    <xf numFmtId="0" fontId="24" fillId="3" borderId="18" xfId="0" applyFont="1" applyFill="1" applyBorder="1" applyAlignment="1">
      <alignment horizontal="center" vertical="center" wrapText="1"/>
    </xf>
    <xf numFmtId="164" fontId="9" fillId="0" borderId="0" xfId="1" applyNumberFormat="1" applyFont="1" applyFill="1" applyAlignment="1"/>
    <xf numFmtId="164" fontId="9" fillId="0" borderId="0" xfId="0" applyNumberFormat="1" applyFont="1" applyFill="1" applyAlignment="1"/>
    <xf numFmtId="164" fontId="5" fillId="0" borderId="23" xfId="1" applyNumberFormat="1" applyFont="1" applyFill="1" applyBorder="1" applyAlignment="1">
      <alignment horizontal="center"/>
    </xf>
    <xf numFmtId="164" fontId="5" fillId="0" borderId="23" xfId="0" applyNumberFormat="1" applyFont="1" applyFill="1" applyBorder="1" applyAlignment="1">
      <alignment horizontal="center"/>
    </xf>
    <xf numFmtId="164" fontId="5" fillId="3" borderId="18" xfId="1" applyNumberFormat="1" applyFont="1" applyFill="1" applyBorder="1" applyAlignment="1">
      <alignment horizontal="center"/>
    </xf>
    <xf numFmtId="164" fontId="5" fillId="3" borderId="18" xfId="0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/>
    <xf numFmtId="164" fontId="9" fillId="0" borderId="0" xfId="0" applyNumberFormat="1" applyFont="1" applyFill="1" applyBorder="1" applyAlignment="1"/>
    <xf numFmtId="164" fontId="13" fillId="0" borderId="0" xfId="1" applyNumberFormat="1" applyFont="1" applyFill="1" applyBorder="1" applyAlignment="1">
      <alignment wrapText="1"/>
    </xf>
    <xf numFmtId="164" fontId="13" fillId="0" borderId="0" xfId="0" applyNumberFormat="1" applyFont="1" applyFill="1" applyBorder="1" applyAlignment="1">
      <alignment wrapText="1"/>
    </xf>
    <xf numFmtId="164" fontId="9" fillId="0" borderId="0" xfId="1" applyNumberFormat="1" applyFont="1" applyBorder="1" applyAlignment="1"/>
    <xf numFmtId="164" fontId="9" fillId="0" borderId="0" xfId="0" applyNumberFormat="1" applyFont="1" applyBorder="1" applyAlignment="1"/>
    <xf numFmtId="164" fontId="9" fillId="0" borderId="0" xfId="1" applyNumberFormat="1" applyFont="1" applyAlignment="1"/>
    <xf numFmtId="164" fontId="9" fillId="0" borderId="0" xfId="0" applyNumberFormat="1" applyFont="1" applyAlignment="1"/>
    <xf numFmtId="0" fontId="9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9" fillId="0" borderId="29" xfId="0" applyFont="1" applyFill="1" applyBorder="1" applyAlignment="1">
      <alignment wrapText="1"/>
    </xf>
    <xf numFmtId="0" fontId="9" fillId="0" borderId="0" xfId="0" applyFont="1" applyFill="1" applyAlignment="1">
      <alignment vertical="center"/>
    </xf>
    <xf numFmtId="0" fontId="24" fillId="0" borderId="18" xfId="0" applyFont="1" applyFill="1" applyBorder="1" applyAlignment="1">
      <alignment horizontal="center" vertical="center" wrapText="1"/>
    </xf>
    <xf numFmtId="1" fontId="9" fillId="0" borderId="24" xfId="0" applyNumberFormat="1" applyFont="1" applyFill="1" applyBorder="1" applyAlignment="1">
      <alignment horizontal="center" vertical="center" wrapText="1"/>
    </xf>
    <xf numFmtId="1" fontId="23" fillId="0" borderId="18" xfId="0" applyNumberFormat="1" applyFont="1" applyFill="1" applyBorder="1" applyAlignment="1">
      <alignment horizontal="center" vertical="center" wrapText="1"/>
    </xf>
    <xf numFmtId="1" fontId="9" fillId="0" borderId="23" xfId="0" applyNumberFormat="1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0" fillId="0" borderId="0" xfId="0" applyFill="1" applyBorder="1"/>
    <xf numFmtId="0" fontId="4" fillId="4" borderId="0" xfId="0" applyFont="1" applyFill="1" applyBorder="1" applyAlignment="1">
      <alignment horizontal="left"/>
    </xf>
    <xf numFmtId="0" fontId="22" fillId="4" borderId="0" xfId="0" applyFont="1" applyFill="1" applyBorder="1"/>
    <xf numFmtId="0" fontId="4" fillId="4" borderId="0" xfId="0" applyFont="1" applyFill="1" applyBorder="1" applyAlignment="1">
      <alignment horizontal="center"/>
    </xf>
    <xf numFmtId="0" fontId="23" fillId="4" borderId="0" xfId="0" applyFont="1" applyFill="1" applyBorder="1"/>
    <xf numFmtId="0" fontId="24" fillId="4" borderId="0" xfId="0" applyFont="1" applyFill="1" applyBorder="1"/>
    <xf numFmtId="0" fontId="16" fillId="4" borderId="0" xfId="0" applyFont="1" applyFill="1" applyBorder="1"/>
    <xf numFmtId="0" fontId="26" fillId="3" borderId="18" xfId="0" applyFont="1" applyFill="1" applyBorder="1" applyAlignment="1">
      <alignment horizontal="center"/>
    </xf>
    <xf numFmtId="1" fontId="22" fillId="4" borderId="18" xfId="0" applyNumberFormat="1" applyFont="1" applyFill="1" applyBorder="1"/>
    <xf numFmtId="0" fontId="10" fillId="4" borderId="0" xfId="0" applyFont="1" applyFill="1" applyAlignment="1"/>
    <xf numFmtId="1" fontId="10" fillId="4" borderId="18" xfId="0" applyNumberFormat="1" applyFont="1" applyFill="1" applyBorder="1"/>
    <xf numFmtId="0" fontId="10" fillId="4" borderId="2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/>
    </xf>
    <xf numFmtId="0" fontId="19" fillId="0" borderId="26" xfId="0" applyFont="1" applyFill="1" applyBorder="1" applyAlignment="1">
      <alignment horizontal="center"/>
    </xf>
    <xf numFmtId="0" fontId="1" fillId="4" borderId="0" xfId="0" applyFont="1" applyFill="1"/>
    <xf numFmtId="164" fontId="3" fillId="4" borderId="0" xfId="0" applyNumberFormat="1" applyFont="1" applyFill="1" applyAlignment="1">
      <alignment horizontal="left"/>
    </xf>
    <xf numFmtId="9" fontId="0" fillId="4" borderId="0" xfId="1" applyFont="1" applyFill="1"/>
    <xf numFmtId="0" fontId="27" fillId="0" borderId="0" xfId="0" applyFont="1" applyFill="1" applyAlignment="1">
      <alignment horizontal="center"/>
    </xf>
    <xf numFmtId="0" fontId="0" fillId="0" borderId="0" xfId="0" applyAlignment="1">
      <alignment vertical="center"/>
    </xf>
    <xf numFmtId="9" fontId="0" fillId="4" borderId="0" xfId="1" applyFont="1" applyFill="1" applyBorder="1"/>
    <xf numFmtId="0" fontId="5" fillId="4" borderId="0" xfId="0" applyFont="1" applyFill="1" applyBorder="1" applyAlignment="1">
      <alignment horizontal="center"/>
    </xf>
    <xf numFmtId="9" fontId="6" fillId="4" borderId="0" xfId="1" applyFont="1" applyFill="1" applyBorder="1"/>
    <xf numFmtId="9" fontId="5" fillId="4" borderId="0" xfId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9" fontId="0" fillId="0" borderId="0" xfId="1" applyFont="1" applyFill="1" applyBorder="1"/>
    <xf numFmtId="164" fontId="9" fillId="4" borderId="0" xfId="0" applyNumberFormat="1" applyFont="1" applyFill="1"/>
    <xf numFmtId="0" fontId="3" fillId="3" borderId="30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28" fillId="0" borderId="0" xfId="0" applyFont="1"/>
    <xf numFmtId="0" fontId="0" fillId="4" borderId="0" xfId="0" applyFill="1" applyAlignment="1">
      <alignment horizontal="center"/>
    </xf>
    <xf numFmtId="0" fontId="9" fillId="0" borderId="0" xfId="0" applyFont="1" applyFill="1" applyAlignment="1">
      <alignment horizontal="center" wrapText="1"/>
    </xf>
    <xf numFmtId="0" fontId="9" fillId="6" borderId="0" xfId="0" applyFont="1" applyFill="1" applyAlignment="1">
      <alignment horizontal="center"/>
    </xf>
    <xf numFmtId="9" fontId="9" fillId="6" borderId="0" xfId="1" applyNumberFormat="1" applyFont="1" applyFill="1" applyAlignment="1">
      <alignment horizontal="center"/>
    </xf>
    <xf numFmtId="0" fontId="9" fillId="0" borderId="0" xfId="0" applyFont="1" applyFill="1" applyAlignment="1">
      <alignment horizontal="center"/>
    </xf>
    <xf numFmtId="164" fontId="9" fillId="0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164" fontId="27" fillId="0" borderId="0" xfId="0" applyNumberFormat="1" applyFont="1" applyFill="1" applyAlignment="1">
      <alignment horizontal="center"/>
    </xf>
    <xf numFmtId="164" fontId="3" fillId="3" borderId="0" xfId="1" applyNumberFormat="1" applyFont="1" applyFill="1" applyAlignment="1">
      <alignment horizontal="center"/>
    </xf>
    <xf numFmtId="0" fontId="3" fillId="3" borderId="0" xfId="0" applyFont="1" applyFill="1"/>
    <xf numFmtId="9" fontId="0" fillId="0" borderId="18" xfId="1" applyFont="1" applyFill="1" applyBorder="1"/>
    <xf numFmtId="0" fontId="4" fillId="0" borderId="0" xfId="0" applyFont="1"/>
    <xf numFmtId="0" fontId="10" fillId="4" borderId="18" xfId="0" applyFont="1" applyFill="1" applyBorder="1" applyAlignment="1"/>
    <xf numFmtId="0" fontId="4" fillId="0" borderId="0" xfId="0" applyFont="1" applyFill="1" applyBorder="1" applyAlignment="1">
      <alignment vertical="center"/>
    </xf>
    <xf numFmtId="0" fontId="2" fillId="4" borderId="0" xfId="0" applyFont="1" applyFill="1" applyAlignment="1">
      <alignment horizontal="left" wrapText="1"/>
    </xf>
    <xf numFmtId="0" fontId="3" fillId="4" borderId="0" xfId="0" applyFont="1" applyFill="1" applyAlignment="1">
      <alignment horizontal="left" wrapText="1"/>
    </xf>
    <xf numFmtId="0" fontId="5" fillId="4" borderId="0" xfId="0" applyFont="1" applyFill="1" applyAlignment="1">
      <alignment horizontal="center" wrapText="1"/>
    </xf>
    <xf numFmtId="0" fontId="0" fillId="4" borderId="0" xfId="0" applyFill="1" applyAlignment="1">
      <alignment wrapText="1"/>
    </xf>
    <xf numFmtId="0" fontId="5" fillId="0" borderId="5" xfId="0" applyFont="1" applyFill="1" applyBorder="1" applyAlignment="1">
      <alignment wrapText="1"/>
    </xf>
    <xf numFmtId="0" fontId="5" fillId="4" borderId="26" xfId="0" applyFont="1" applyFill="1" applyBorder="1" applyAlignment="1">
      <alignment horizontal="center"/>
    </xf>
    <xf numFmtId="164" fontId="9" fillId="4" borderId="18" xfId="1" applyNumberFormat="1" applyFont="1" applyFill="1" applyBorder="1"/>
    <xf numFmtId="0" fontId="6" fillId="4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9" fillId="4" borderId="0" xfId="0" applyFont="1" applyFill="1" applyAlignment="1">
      <alignment horizontal="center"/>
    </xf>
    <xf numFmtId="164" fontId="9" fillId="0" borderId="0" xfId="0" applyNumberFormat="1" applyFont="1" applyFill="1"/>
    <xf numFmtId="1" fontId="9" fillId="4" borderId="0" xfId="0" applyNumberFormat="1" applyFont="1" applyFill="1" applyAlignment="1"/>
    <xf numFmtId="0" fontId="5" fillId="3" borderId="0" xfId="0" applyFont="1" applyFill="1" applyBorder="1" applyAlignment="1">
      <alignment horizontal="center"/>
    </xf>
    <xf numFmtId="164" fontId="0" fillId="0" borderId="0" xfId="1" applyNumberFormat="1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3" fillId="7" borderId="0" xfId="0" applyFont="1" applyFill="1" applyAlignment="1">
      <alignment horizontal="center"/>
    </xf>
    <xf numFmtId="164" fontId="3" fillId="7" borderId="0" xfId="1" applyNumberFormat="1" applyFont="1" applyFill="1" applyAlignment="1">
      <alignment horizontal="center"/>
    </xf>
    <xf numFmtId="0" fontId="9" fillId="7" borderId="0" xfId="0" applyFont="1" applyFill="1" applyAlignment="1">
      <alignment horizontal="center"/>
    </xf>
    <xf numFmtId="164" fontId="9" fillId="2" borderId="0" xfId="1" applyNumberFormat="1" applyFont="1" applyFill="1" applyAlignment="1">
      <alignment horizontal="center"/>
    </xf>
    <xf numFmtId="9" fontId="9" fillId="7" borderId="0" xfId="1" applyNumberFormat="1" applyFont="1" applyFill="1" applyAlignment="1">
      <alignment horizontal="center"/>
    </xf>
    <xf numFmtId="164" fontId="0" fillId="4" borderId="0" xfId="1" applyNumberFormat="1" applyFont="1" applyFill="1" applyAlignment="1">
      <alignment horizontal="center"/>
    </xf>
    <xf numFmtId="0" fontId="9" fillId="3" borderId="0" xfId="0" applyFont="1" applyFill="1"/>
    <xf numFmtId="9" fontId="9" fillId="3" borderId="0" xfId="1" applyFont="1" applyFill="1"/>
    <xf numFmtId="9" fontId="10" fillId="0" borderId="0" xfId="1" applyFont="1"/>
    <xf numFmtId="164" fontId="4" fillId="0" borderId="0" xfId="1" applyNumberFormat="1" applyFont="1"/>
    <xf numFmtId="0" fontId="10" fillId="0" borderId="0" xfId="0" applyFont="1"/>
    <xf numFmtId="0" fontId="4" fillId="3" borderId="0" xfId="0" applyFont="1" applyFill="1"/>
    <xf numFmtId="0" fontId="4" fillId="2" borderId="0" xfId="0" applyFont="1" applyFill="1" applyAlignment="1">
      <alignment horizontal="center"/>
    </xf>
    <xf numFmtId="0" fontId="4" fillId="3" borderId="25" xfId="0" applyFont="1" applyFill="1" applyBorder="1" applyAlignment="1">
      <alignment horizontal="center"/>
    </xf>
    <xf numFmtId="9" fontId="10" fillId="0" borderId="0" xfId="1" applyNumberFormat="1" applyFont="1"/>
    <xf numFmtId="9" fontId="4" fillId="0" borderId="0" xfId="1" applyFont="1"/>
    <xf numFmtId="0" fontId="10" fillId="0" borderId="0" xfId="0" applyFont="1" applyAlignment="1">
      <alignment wrapText="1"/>
    </xf>
    <xf numFmtId="0" fontId="29" fillId="0" borderId="0" xfId="0" applyFont="1"/>
    <xf numFmtId="0" fontId="30" fillId="3" borderId="24" xfId="0" applyFont="1" applyFill="1" applyBorder="1"/>
    <xf numFmtId="0" fontId="30" fillId="3" borderId="23" xfId="0" applyFont="1" applyFill="1" applyBorder="1"/>
    <xf numFmtId="0" fontId="4" fillId="3" borderId="0" xfId="0" applyFont="1" applyFill="1" applyAlignment="1">
      <alignment wrapText="1"/>
    </xf>
    <xf numFmtId="0" fontId="4" fillId="3" borderId="2" xfId="0" applyFont="1" applyFill="1" applyBorder="1"/>
    <xf numFmtId="9" fontId="10" fillId="0" borderId="0" xfId="0" applyNumberFormat="1" applyFont="1"/>
    <xf numFmtId="164" fontId="4" fillId="3" borderId="18" xfId="1" applyNumberFormat="1" applyFont="1" applyFill="1" applyBorder="1" applyAlignment="1">
      <alignment horizontal="center"/>
    </xf>
    <xf numFmtId="164" fontId="4" fillId="3" borderId="18" xfId="0" applyNumberFormat="1" applyFont="1" applyFill="1" applyBorder="1" applyAlignment="1">
      <alignment horizontal="center"/>
    </xf>
    <xf numFmtId="0" fontId="4" fillId="3" borderId="18" xfId="0" applyFont="1" applyFill="1" applyBorder="1" applyAlignment="1">
      <alignment horizontal="center"/>
    </xf>
    <xf numFmtId="0" fontId="1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Border="1"/>
    <xf numFmtId="0" fontId="1" fillId="4" borderId="0" xfId="0" applyFont="1" applyFill="1" applyBorder="1"/>
    <xf numFmtId="1" fontId="0" fillId="0" borderId="0" xfId="1" applyNumberFormat="1" applyFont="1" applyFill="1" applyBorder="1"/>
    <xf numFmtId="0" fontId="7" fillId="0" borderId="0" xfId="0" applyFont="1" applyFill="1"/>
    <xf numFmtId="9" fontId="3" fillId="0" borderId="0" xfId="1" applyNumberFormat="1" applyFont="1" applyFill="1" applyBorder="1"/>
    <xf numFmtId="9" fontId="0" fillId="0" borderId="0" xfId="1" applyNumberFormat="1" applyFont="1" applyFill="1" applyBorder="1"/>
    <xf numFmtId="0" fontId="7" fillId="0" borderId="0" xfId="0" applyFont="1" applyFill="1" applyBorder="1"/>
    <xf numFmtId="164" fontId="9" fillId="3" borderId="0" xfId="1" applyNumberFormat="1" applyFont="1" applyFill="1"/>
    <xf numFmtId="0" fontId="24" fillId="3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33" xfId="0" applyBorder="1" applyAlignment="1">
      <alignment vertical="center"/>
    </xf>
    <xf numFmtId="0" fontId="1" fillId="2" borderId="0" xfId="0" applyFont="1" applyFill="1" applyBorder="1"/>
    <xf numFmtId="9" fontId="0" fillId="0" borderId="0" xfId="0" applyNumberFormat="1"/>
    <xf numFmtId="164" fontId="9" fillId="0" borderId="11" xfId="1" applyNumberFormat="1" applyFont="1" applyFill="1" applyBorder="1" applyAlignment="1">
      <alignment horizontal="center"/>
    </xf>
    <xf numFmtId="164" fontId="9" fillId="0" borderId="18" xfId="1" applyNumberFormat="1" applyFont="1" applyFill="1" applyBorder="1" applyAlignment="1">
      <alignment horizontal="center"/>
    </xf>
    <xf numFmtId="164" fontId="9" fillId="0" borderId="28" xfId="1" applyNumberFormat="1" applyFont="1" applyFill="1" applyBorder="1" applyAlignment="1">
      <alignment horizontal="center"/>
    </xf>
    <xf numFmtId="164" fontId="9" fillId="0" borderId="2" xfId="1" applyNumberFormat="1" applyFont="1" applyFill="1" applyBorder="1" applyAlignment="1">
      <alignment horizontal="center"/>
    </xf>
    <xf numFmtId="164" fontId="9" fillId="0" borderId="16" xfId="1" applyNumberFormat="1" applyFont="1" applyFill="1" applyBorder="1" applyAlignment="1">
      <alignment horizontal="center"/>
    </xf>
    <xf numFmtId="9" fontId="9" fillId="0" borderId="32" xfId="1" applyFont="1" applyFill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9" fillId="0" borderId="33" xfId="0" applyFont="1" applyBorder="1" applyAlignment="1">
      <alignment horizontal="center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4" fontId="9" fillId="4" borderId="2" xfId="1" applyNumberFormat="1" applyFont="1" applyFill="1" applyBorder="1" applyAlignment="1">
      <alignment horizontal="center"/>
    </xf>
    <xf numFmtId="164" fontId="9" fillId="4" borderId="31" xfId="1" applyNumberFormat="1" applyFont="1" applyFill="1" applyBorder="1" applyAlignment="1">
      <alignment horizontal="center"/>
    </xf>
    <xf numFmtId="164" fontId="9" fillId="0" borderId="31" xfId="1" applyNumberFormat="1" applyFont="1" applyFill="1" applyBorder="1" applyAlignment="1">
      <alignment horizontal="center"/>
    </xf>
    <xf numFmtId="164" fontId="9" fillId="4" borderId="32" xfId="1" applyNumberFormat="1" applyFont="1" applyFill="1" applyBorder="1" applyAlignment="1">
      <alignment horizontal="center"/>
    </xf>
    <xf numFmtId="164" fontId="9" fillId="4" borderId="0" xfId="1" applyNumberFormat="1" applyFont="1" applyFill="1" applyAlignment="1">
      <alignment horizontal="center"/>
    </xf>
    <xf numFmtId="9" fontId="9" fillId="4" borderId="0" xfId="1" applyNumberFormat="1" applyFont="1" applyFill="1" applyAlignment="1">
      <alignment horizontal="center"/>
    </xf>
    <xf numFmtId="164" fontId="9" fillId="4" borderId="18" xfId="0" applyNumberFormat="1" applyFont="1" applyFill="1" applyBorder="1" applyAlignment="1">
      <alignment horizontal="center"/>
    </xf>
    <xf numFmtId="164" fontId="9" fillId="0" borderId="18" xfId="0" applyNumberFormat="1" applyFont="1" applyFill="1" applyBorder="1" applyAlignment="1">
      <alignment horizontal="center"/>
    </xf>
    <xf numFmtId="9" fontId="9" fillId="0" borderId="24" xfId="1" applyFont="1" applyFill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1" fillId="0" borderId="20" xfId="0" applyFont="1" applyBorder="1" applyAlignment="1">
      <alignment horizontal="center" vertical="center" wrapText="1"/>
    </xf>
    <xf numFmtId="9" fontId="9" fillId="0" borderId="0" xfId="0" applyNumberFormat="1" applyFont="1" applyFill="1"/>
    <xf numFmtId="164" fontId="0" fillId="2" borderId="0" xfId="1" applyNumberFormat="1" applyFont="1" applyFill="1" applyBorder="1"/>
    <xf numFmtId="164" fontId="9" fillId="3" borderId="18" xfId="0" applyNumberFormat="1" applyFont="1" applyFill="1" applyBorder="1"/>
    <xf numFmtId="49" fontId="3" fillId="2" borderId="0" xfId="0" applyNumberFormat="1" applyFont="1" applyFill="1" applyBorder="1" applyAlignment="1">
      <alignment horizontal="center"/>
    </xf>
    <xf numFmtId="0" fontId="3" fillId="2" borderId="0" xfId="0" applyFont="1" applyFill="1" applyBorder="1" applyAlignment="1">
      <alignment wrapText="1"/>
    </xf>
    <xf numFmtId="9" fontId="9" fillId="0" borderId="18" xfId="1" applyFont="1" applyFill="1" applyBorder="1" applyAlignment="1">
      <alignment horizontal="center" vertical="center" wrapText="1"/>
    </xf>
    <xf numFmtId="1" fontId="9" fillId="0" borderId="18" xfId="0" applyNumberFormat="1" applyFont="1" applyBorder="1" applyAlignment="1">
      <alignment horizontal="center" vertical="center" wrapText="1"/>
    </xf>
    <xf numFmtId="1" fontId="9" fillId="0" borderId="24" xfId="0" applyNumberFormat="1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9" fontId="9" fillId="0" borderId="0" xfId="1" applyFont="1" applyAlignment="1">
      <alignment wrapText="1"/>
    </xf>
    <xf numFmtId="0" fontId="9" fillId="0" borderId="0" xfId="0" quotePrefix="1" applyFont="1" applyAlignment="1">
      <alignment horizontal="center" vertical="center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9" fontId="1" fillId="0" borderId="0" xfId="0" applyNumberFormat="1" applyFont="1" applyAlignment="1">
      <alignment horizontal="center"/>
    </xf>
    <xf numFmtId="9" fontId="1" fillId="0" borderId="0" xfId="0" applyNumberFormat="1" applyFont="1"/>
    <xf numFmtId="164" fontId="24" fillId="0" borderId="24" xfId="1" applyNumberFormat="1" applyFont="1" applyFill="1" applyBorder="1" applyAlignment="1">
      <alignment horizontal="center" wrapText="1"/>
    </xf>
    <xf numFmtId="0" fontId="10" fillId="4" borderId="0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/>
    </xf>
    <xf numFmtId="0" fontId="24" fillId="6" borderId="18" xfId="0" applyFont="1" applyFill="1" applyBorder="1" applyAlignment="1">
      <alignment horizontal="center" vertical="center" wrapText="1"/>
    </xf>
    <xf numFmtId="0" fontId="4" fillId="6" borderId="0" xfId="0" applyFont="1" applyFill="1" applyAlignment="1">
      <alignment horizontal="left"/>
    </xf>
    <xf numFmtId="0" fontId="4" fillId="6" borderId="0" xfId="0" applyFont="1" applyFill="1" applyAlignment="1">
      <alignment horizontal="center"/>
    </xf>
    <xf numFmtId="0" fontId="9" fillId="6" borderId="0" xfId="0" applyFont="1" applyFill="1" applyAlignment="1">
      <alignment vertical="center"/>
    </xf>
    <xf numFmtId="0" fontId="9" fillId="6" borderId="0" xfId="0" applyFont="1" applyFill="1"/>
    <xf numFmtId="0" fontId="3" fillId="6" borderId="0" xfId="0" applyFont="1" applyFill="1"/>
    <xf numFmtId="0" fontId="0" fillId="6" borderId="0" xfId="0" applyFill="1"/>
    <xf numFmtId="0" fontId="3" fillId="6" borderId="0" xfId="0" applyFont="1" applyFill="1" applyAlignment="1">
      <alignment horizontal="right"/>
    </xf>
    <xf numFmtId="0" fontId="10" fillId="6" borderId="0" xfId="0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10" fillId="6" borderId="0" xfId="0" applyFont="1" applyFill="1"/>
    <xf numFmtId="0" fontId="17" fillId="6" borderId="0" xfId="0" applyFont="1" applyFill="1" applyBorder="1"/>
    <xf numFmtId="0" fontId="9" fillId="6" borderId="0" xfId="0" applyFont="1" applyFill="1" applyBorder="1" applyAlignment="1">
      <alignment vertical="center"/>
    </xf>
    <xf numFmtId="0" fontId="18" fillId="6" borderId="0" xfId="0" applyFont="1" applyFill="1" applyBorder="1" applyAlignment="1"/>
    <xf numFmtId="0" fontId="18" fillId="6" borderId="0" xfId="0" applyFont="1" applyFill="1" applyBorder="1"/>
    <xf numFmtId="0" fontId="20" fillId="6" borderId="0" xfId="0" applyFont="1" applyFill="1" applyBorder="1"/>
    <xf numFmtId="49" fontId="7" fillId="0" borderId="2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wrapText="1"/>
    </xf>
    <xf numFmtId="0" fontId="9" fillId="0" borderId="0" xfId="0" applyFont="1" applyFill="1" applyAlignment="1">
      <alignment horizontal="center" vertical="center" wrapText="1"/>
    </xf>
    <xf numFmtId="164" fontId="3" fillId="0" borderId="0" xfId="1" applyNumberFormat="1" applyFont="1" applyFill="1" applyAlignment="1">
      <alignment horizontal="center" vertical="center" wrapText="1"/>
    </xf>
    <xf numFmtId="1" fontId="9" fillId="0" borderId="0" xfId="1" applyNumberFormat="1" applyFont="1" applyFill="1" applyAlignment="1">
      <alignment horizontal="center"/>
    </xf>
    <xf numFmtId="9" fontId="9" fillId="0" borderId="0" xfId="1" applyFont="1" applyFill="1" applyAlignment="1">
      <alignment wrapText="1"/>
    </xf>
    <xf numFmtId="49" fontId="7" fillId="0" borderId="7" xfId="0" applyNumberFormat="1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  <xf numFmtId="49" fontId="7" fillId="0" borderId="8" xfId="0" applyNumberFormat="1" applyFont="1" applyFill="1" applyBorder="1" applyAlignment="1">
      <alignment horizontal="center" wrapText="1"/>
    </xf>
    <xf numFmtId="0" fontId="5" fillId="0" borderId="6" xfId="0" applyFont="1" applyFill="1" applyBorder="1" applyAlignment="1">
      <alignment wrapText="1"/>
    </xf>
    <xf numFmtId="0" fontId="5" fillId="0" borderId="18" xfId="0" applyFont="1" applyFill="1" applyBorder="1" applyAlignment="1">
      <alignment wrapText="1"/>
    </xf>
    <xf numFmtId="0" fontId="3" fillId="0" borderId="0" xfId="0" applyFont="1" applyFill="1" applyAlignment="1">
      <alignment horizontal="center" vertical="center" wrapText="1"/>
    </xf>
    <xf numFmtId="1" fontId="0" fillId="0" borderId="0" xfId="1" applyNumberFormat="1" applyFont="1" applyFill="1"/>
    <xf numFmtId="0" fontId="12" fillId="0" borderId="0" xfId="0" applyFont="1" applyFill="1" applyBorder="1" applyAlignment="1">
      <alignment wrapText="1"/>
    </xf>
    <xf numFmtId="0" fontId="12" fillId="0" borderId="0" xfId="0" applyFont="1" applyFill="1" applyAlignment="1">
      <alignment wrapText="1"/>
    </xf>
    <xf numFmtId="0" fontId="9" fillId="5" borderId="0" xfId="0" applyFont="1" applyFill="1"/>
    <xf numFmtId="9" fontId="9" fillId="5" borderId="0" xfId="1" applyFont="1" applyFill="1"/>
    <xf numFmtId="0" fontId="9" fillId="3" borderId="0" xfId="0" applyFont="1" applyFill="1" applyBorder="1"/>
    <xf numFmtId="9" fontId="3" fillId="3" borderId="0" xfId="1" applyFont="1" applyFill="1" applyBorder="1"/>
    <xf numFmtId="164" fontId="9" fillId="3" borderId="0" xfId="0" applyNumberFormat="1" applyFont="1" applyFill="1" applyBorder="1"/>
    <xf numFmtId="9" fontId="9" fillId="3" borderId="0" xfId="0" applyNumberFormat="1" applyFont="1" applyFill="1" applyBorder="1"/>
    <xf numFmtId="0" fontId="3" fillId="0" borderId="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right" wrapText="1"/>
    </xf>
    <xf numFmtId="0" fontId="5" fillId="0" borderId="22" xfId="0" applyFont="1" applyFill="1" applyBorder="1" applyAlignment="1">
      <alignment horizontal="right" wrapText="1"/>
    </xf>
    <xf numFmtId="0" fontId="5" fillId="4" borderId="1" xfId="0" applyFont="1" applyFill="1" applyBorder="1" applyAlignment="1">
      <alignment horizontal="left"/>
    </xf>
    <xf numFmtId="0" fontId="5" fillId="4" borderId="21" xfId="0" applyFont="1" applyFill="1" applyBorder="1" applyAlignment="1">
      <alignment horizontal="left"/>
    </xf>
    <xf numFmtId="0" fontId="5" fillId="4" borderId="19" xfId="0" applyFont="1" applyFill="1" applyBorder="1" applyAlignment="1">
      <alignment horizontal="right"/>
    </xf>
    <xf numFmtId="0" fontId="5" fillId="4" borderId="2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9" fillId="2" borderId="19" xfId="0" applyFont="1" applyFill="1" applyBorder="1" applyAlignment="1">
      <alignment horizontal="right"/>
    </xf>
    <xf numFmtId="0" fontId="9" fillId="2" borderId="22" xfId="0" applyFont="1" applyFill="1" applyBorder="1" applyAlignment="1">
      <alignment horizontal="right"/>
    </xf>
    <xf numFmtId="0" fontId="3" fillId="2" borderId="1" xfId="0" applyFont="1" applyFill="1" applyBorder="1" applyAlignment="1">
      <alignment horizontal="left"/>
    </xf>
    <xf numFmtId="0" fontId="3" fillId="2" borderId="2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2" borderId="21" xfId="0" applyFont="1" applyFill="1" applyBorder="1" applyAlignment="1">
      <alignment horizontal="left"/>
    </xf>
  </cellXfs>
  <cellStyles count="23">
    <cellStyle name="Följd hyperlänk" xfId="2" builtinId="9" hidden="1"/>
    <cellStyle name="Följd hyperlänk" xfId="3" builtinId="9" hidden="1"/>
    <cellStyle name="Följd hyperlänk" xfId="4" builtinId="9" hidden="1"/>
    <cellStyle name="Följd hyperlänk" xfId="5" builtinId="9" hidden="1"/>
    <cellStyle name="Följd hyperlänk" xfId="6" builtinId="9" hidden="1"/>
    <cellStyle name="Följd hyperlänk" xfId="7" builtinId="9" hidden="1"/>
    <cellStyle name="Följd hyperlänk" xfId="8" builtinId="9" hidden="1"/>
    <cellStyle name="Följd hyperlänk" xfId="9" builtinId="9" hidden="1"/>
    <cellStyle name="Följd hyperlänk" xfId="10" builtinId="9" hidden="1"/>
    <cellStyle name="Följd hyperlänk" xfId="11" builtinId="9" hidden="1"/>
    <cellStyle name="Följd hyperlänk" xfId="12" builtinId="9" hidden="1"/>
    <cellStyle name="Följd hyperlänk" xfId="13" builtinId="9" hidden="1"/>
    <cellStyle name="Följd hyperlänk" xfId="14" builtinId="9" hidden="1"/>
    <cellStyle name="Följd hyperlänk" xfId="15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35</xdr:col>
      <xdr:colOff>0</xdr:colOff>
      <xdr:row>29</xdr:row>
      <xdr:rowOff>0</xdr:rowOff>
    </xdr:from>
    <xdr:to>
      <xdr:col>35</xdr:col>
      <xdr:colOff>342900</xdr:colOff>
      <xdr:row>30</xdr:row>
      <xdr:rowOff>53474</xdr:rowOff>
    </xdr:to>
    <xdr:sp macro="" textlink="">
      <xdr:nvSpPr>
        <xdr:cNvPr id="1109" name="AutoShape 1" descr="https://webmail.vgregion.se/owa/1x1.gif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spect="1" noChangeArrowheads="1"/>
        </xdr:cNvSpPr>
      </xdr:nvSpPr>
      <xdr:spPr bwMode="auto">
        <a:xfrm>
          <a:off x="42506900" y="10426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36</xdr:col>
      <xdr:colOff>0</xdr:colOff>
      <xdr:row>29</xdr:row>
      <xdr:rowOff>0</xdr:rowOff>
    </xdr:from>
    <xdr:to>
      <xdr:col>36</xdr:col>
      <xdr:colOff>342900</xdr:colOff>
      <xdr:row>30</xdr:row>
      <xdr:rowOff>53474</xdr:rowOff>
    </xdr:to>
    <xdr:sp macro="" textlink="">
      <xdr:nvSpPr>
        <xdr:cNvPr id="1110" name="AutoShape 2" descr="https://webmail.vgregion.se/owa/1x1.gif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spect="1" noChangeArrowheads="1"/>
        </xdr:cNvSpPr>
      </xdr:nvSpPr>
      <xdr:spPr bwMode="auto">
        <a:xfrm>
          <a:off x="43116500" y="10426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37</xdr:col>
      <xdr:colOff>0</xdr:colOff>
      <xdr:row>29</xdr:row>
      <xdr:rowOff>0</xdr:rowOff>
    </xdr:from>
    <xdr:to>
      <xdr:col>37</xdr:col>
      <xdr:colOff>342900</xdr:colOff>
      <xdr:row>30</xdr:row>
      <xdr:rowOff>53474</xdr:rowOff>
    </xdr:to>
    <xdr:sp macro="" textlink="">
      <xdr:nvSpPr>
        <xdr:cNvPr id="4" name="AutoShape 1" descr="https://webmail.vgregion.se/owa/1x1.gif">
          <a:extLst>
            <a:ext uri="{FF2B5EF4-FFF2-40B4-BE49-F238E27FC236}">
              <a16:creationId xmlns:a16="http://schemas.microsoft.com/office/drawing/2014/main" id="{9460DCEE-F112-CE42-A30E-3C9513CB1772}"/>
            </a:ext>
          </a:extLst>
        </xdr:cNvPr>
        <xdr:cNvSpPr>
          <a:spLocks noChangeAspect="1" noChangeArrowheads="1"/>
        </xdr:cNvSpPr>
      </xdr:nvSpPr>
      <xdr:spPr bwMode="auto">
        <a:xfrm>
          <a:off x="37338000" y="1917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  <xdr:twoCellAnchor editAs="oneCell">
    <xdr:from>
      <xdr:col>38</xdr:col>
      <xdr:colOff>0</xdr:colOff>
      <xdr:row>29</xdr:row>
      <xdr:rowOff>0</xdr:rowOff>
    </xdr:from>
    <xdr:to>
      <xdr:col>38</xdr:col>
      <xdr:colOff>342900</xdr:colOff>
      <xdr:row>30</xdr:row>
      <xdr:rowOff>53474</xdr:rowOff>
    </xdr:to>
    <xdr:sp macro="" textlink="">
      <xdr:nvSpPr>
        <xdr:cNvPr id="5" name="AutoShape 2" descr="https://webmail.vgregion.se/owa/1x1.gif">
          <a:extLst>
            <a:ext uri="{FF2B5EF4-FFF2-40B4-BE49-F238E27FC236}">
              <a16:creationId xmlns:a16="http://schemas.microsoft.com/office/drawing/2014/main" id="{931BF9BD-9EF0-2042-90AE-97C1E1265658}"/>
            </a:ext>
          </a:extLst>
        </xdr:cNvPr>
        <xdr:cNvSpPr>
          <a:spLocks noChangeAspect="1" noChangeArrowheads="1"/>
        </xdr:cNvSpPr>
      </xdr:nvSpPr>
      <xdr:spPr bwMode="auto">
        <a:xfrm>
          <a:off x="37947600" y="1917700"/>
          <a:ext cx="342900" cy="25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sv-SE"/>
        </a:p>
      </xdr:txBody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261"/>
  <dimension ref="A1:BJ400"/>
  <sheetViews>
    <sheetView showRuler="0" zoomScale="88" zoomScaleNormal="88" workbookViewId="0">
      <pane xSplit="2" topLeftCell="U1" activePane="topRight" state="frozen"/>
      <selection activeCell="A3" sqref="A1:XFD1048576"/>
      <selection pane="topRight" activeCell="V6" sqref="V6"/>
    </sheetView>
  </sheetViews>
  <sheetFormatPr baseColWidth="10" defaultColWidth="9.1640625" defaultRowHeight="16" x14ac:dyDescent="0.2"/>
  <cols>
    <col min="1" max="1" width="9.33203125" style="2" bestFit="1" customWidth="1"/>
    <col min="2" max="2" width="26" style="2" customWidth="1"/>
    <col min="3" max="3" width="1" style="63" customWidth="1"/>
    <col min="4" max="4" width="12.1640625" style="59" customWidth="1"/>
    <col min="5" max="5" width="8" style="59" customWidth="1"/>
    <col min="6" max="6" width="13.33203125" style="59" customWidth="1"/>
    <col min="7" max="7" width="14.83203125" style="59" customWidth="1"/>
    <col min="8" max="8" width="10.6640625" style="59" customWidth="1"/>
    <col min="9" max="9" width="8" style="59" customWidth="1"/>
    <col min="10" max="10" width="11.5" style="218" customWidth="1"/>
    <col min="11" max="11" width="11.5" style="59" customWidth="1"/>
    <col min="12" max="12" width="14.83203125" style="214" customWidth="1"/>
    <col min="13" max="13" width="12.6640625" style="59" customWidth="1"/>
    <col min="14" max="14" width="13" style="204" customWidth="1"/>
    <col min="15" max="15" width="9" style="59" customWidth="1"/>
    <col min="16" max="16" width="13.5" style="59" customWidth="1"/>
    <col min="17" max="17" width="14.33203125" style="59" customWidth="1"/>
    <col min="18" max="18" width="14.5" style="59" customWidth="1"/>
    <col min="19" max="19" width="12.33203125" style="59" customWidth="1"/>
    <col min="20" max="20" width="8" style="423" customWidth="1"/>
    <col min="21" max="21" width="15.83203125" style="59" customWidth="1"/>
    <col min="22" max="22" width="11" style="59" customWidth="1"/>
    <col min="23" max="23" width="18.1640625" style="59" customWidth="1"/>
    <col min="24" max="24" width="13.83203125" style="204" customWidth="1"/>
    <col min="25" max="25" width="11.83203125" style="204" customWidth="1"/>
    <col min="26" max="26" width="11.83203125" style="59" customWidth="1"/>
    <col min="27" max="27" width="9.5" style="59" customWidth="1"/>
    <col min="28" max="28" width="18.1640625" style="60" bestFit="1" customWidth="1"/>
    <col min="29" max="29" width="20.83203125" style="242" bestFit="1" customWidth="1"/>
    <col min="30" max="30" width="24.6640625" style="205" bestFit="1" customWidth="1"/>
    <col min="31" max="31" width="20.1640625" style="59" bestFit="1" customWidth="1"/>
    <col min="32" max="32" width="27" style="59" bestFit="1" customWidth="1"/>
    <col min="33" max="33" width="12.1640625" style="59" customWidth="1"/>
    <col min="34" max="34" width="12.33203125" style="59" customWidth="1"/>
    <col min="35" max="35" width="12.6640625" style="59" bestFit="1" customWidth="1"/>
    <col min="36" max="36" width="10.33203125" style="214" customWidth="1"/>
    <col min="37" max="37" width="10" style="59" customWidth="1"/>
    <col min="38" max="38" width="12.5" style="59" bestFit="1" customWidth="1"/>
    <col min="39" max="39" width="11.1640625" style="59" customWidth="1"/>
    <col min="40" max="40" width="11.5" style="204" customWidth="1"/>
    <col min="41" max="41" width="10.83203125" style="59" customWidth="1"/>
    <col min="42" max="42" width="8" style="59" customWidth="1"/>
    <col min="43" max="43" width="8.83203125" style="59" customWidth="1"/>
    <col min="44" max="44" width="24.6640625" style="59" customWidth="1"/>
    <col min="45" max="46" width="12.6640625" style="204" customWidth="1"/>
    <col min="47" max="47" width="11.5" style="63" bestFit="1" customWidth="1"/>
    <col min="48" max="48" width="8.1640625" style="63" bestFit="1" customWidth="1"/>
    <col min="49" max="49" width="9" style="63" bestFit="1" customWidth="1"/>
    <col min="50" max="50" width="22.1640625" style="64" customWidth="1"/>
    <col min="51" max="51" width="9.1640625" style="63"/>
    <col min="52" max="52" width="14" style="278" bestFit="1" customWidth="1"/>
    <col min="53" max="53" width="9.1640625" style="179"/>
    <col min="54" max="57" width="9.1640625" style="63"/>
    <col min="58" max="58" width="13.33203125" style="63" bestFit="1" customWidth="1"/>
    <col min="59" max="59" width="9.1640625" style="63"/>
    <col min="60" max="60" width="10.5" style="62" customWidth="1"/>
    <col min="61" max="61" width="9.1640625" style="63"/>
    <col min="62" max="62" width="13.33203125" style="63" bestFit="1" customWidth="1"/>
    <col min="63" max="16384" width="9.1640625" style="63"/>
  </cols>
  <sheetData>
    <row r="1" spans="1:62" s="59" customFormat="1" ht="31.5" customHeight="1" x14ac:dyDescent="0.2">
      <c r="A1" s="2"/>
      <c r="B1" s="58" t="s">
        <v>106</v>
      </c>
      <c r="D1" s="291" t="s">
        <v>175</v>
      </c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X1" s="60"/>
      <c r="AZ1" s="278"/>
      <c r="BA1" s="179"/>
      <c r="BH1" s="279"/>
    </row>
    <row r="2" spans="1:62" s="59" customFormat="1" ht="24.75" customHeight="1" thickBot="1" x14ac:dyDescent="0.25">
      <c r="A2" s="2"/>
      <c r="B2" s="61" t="s">
        <v>2</v>
      </c>
      <c r="D2" s="267" t="s">
        <v>4</v>
      </c>
      <c r="E2" s="267" t="s">
        <v>30</v>
      </c>
      <c r="F2" s="267" t="s">
        <v>53</v>
      </c>
      <c r="G2" s="267" t="s">
        <v>32</v>
      </c>
      <c r="H2" s="267" t="s">
        <v>28</v>
      </c>
      <c r="I2" s="267" t="s">
        <v>43</v>
      </c>
      <c r="J2" s="267" t="s">
        <v>54</v>
      </c>
      <c r="K2" s="267" t="s">
        <v>57</v>
      </c>
      <c r="L2" s="267" t="s">
        <v>6</v>
      </c>
      <c r="M2" s="267" t="s">
        <v>36</v>
      </c>
      <c r="N2" s="267" t="s">
        <v>44</v>
      </c>
      <c r="O2" s="267" t="s">
        <v>58</v>
      </c>
      <c r="P2" s="267" t="s">
        <v>15</v>
      </c>
      <c r="Q2" s="267" t="s">
        <v>5</v>
      </c>
      <c r="R2" s="267" t="s">
        <v>29</v>
      </c>
      <c r="S2" s="267" t="s">
        <v>7</v>
      </c>
      <c r="T2" s="267" t="s">
        <v>42</v>
      </c>
      <c r="U2" s="267" t="s">
        <v>72</v>
      </c>
      <c r="V2" s="267" t="s">
        <v>59</v>
      </c>
      <c r="W2" s="267" t="s">
        <v>60</v>
      </c>
      <c r="X2" s="267" t="s">
        <v>55</v>
      </c>
      <c r="Y2" s="267" t="s">
        <v>90</v>
      </c>
      <c r="Z2" s="267" t="s">
        <v>61</v>
      </c>
      <c r="AA2" s="267" t="s">
        <v>41</v>
      </c>
      <c r="AB2" s="267" t="s">
        <v>67</v>
      </c>
      <c r="AC2" s="267" t="s">
        <v>68</v>
      </c>
      <c r="AD2" s="267" t="s">
        <v>69</v>
      </c>
      <c r="AE2" s="267" t="s">
        <v>178</v>
      </c>
      <c r="AF2" s="267" t="s">
        <v>71</v>
      </c>
      <c r="AG2" s="267" t="s">
        <v>62</v>
      </c>
      <c r="AH2" s="267" t="s">
        <v>63</v>
      </c>
      <c r="AI2" s="267" t="s">
        <v>40</v>
      </c>
      <c r="AJ2" s="267" t="s">
        <v>56</v>
      </c>
      <c r="AK2" s="267" t="s">
        <v>37</v>
      </c>
      <c r="AL2" s="267" t="s">
        <v>38</v>
      </c>
      <c r="AM2" s="267" t="s">
        <v>26</v>
      </c>
      <c r="AN2" s="267" t="s">
        <v>8</v>
      </c>
      <c r="AO2" s="267" t="s">
        <v>35</v>
      </c>
      <c r="AP2" s="267" t="s">
        <v>27</v>
      </c>
      <c r="AQ2" s="267" t="s">
        <v>64</v>
      </c>
      <c r="AR2" s="267" t="s">
        <v>65</v>
      </c>
      <c r="AS2" s="267" t="s">
        <v>66</v>
      </c>
      <c r="AT2" s="267"/>
      <c r="AU2" s="267"/>
      <c r="AV2" s="267"/>
      <c r="AW2" s="267"/>
      <c r="AX2" s="267"/>
      <c r="AY2" s="267"/>
      <c r="AZ2" s="267"/>
      <c r="BB2" s="60"/>
      <c r="BD2" s="278"/>
      <c r="BE2" s="179"/>
      <c r="BG2" s="279"/>
    </row>
    <row r="3" spans="1:62" s="59" customFormat="1" ht="26.25" customHeight="1" thickTop="1" thickBot="1" x14ac:dyDescent="0.25">
      <c r="A3" s="2"/>
      <c r="B3" s="2"/>
      <c r="D3" s="267" t="b">
        <f>EXACT(D2,D5)</f>
        <v>1</v>
      </c>
      <c r="E3" s="267" t="b">
        <f t="shared" ref="E3:AS3" si="0">EXACT(E2,E5)</f>
        <v>1</v>
      </c>
      <c r="F3" s="267" t="b">
        <f t="shared" si="0"/>
        <v>1</v>
      </c>
      <c r="G3" s="267" t="b">
        <f t="shared" si="0"/>
        <v>1</v>
      </c>
      <c r="H3" s="267" t="b">
        <f t="shared" si="0"/>
        <v>1</v>
      </c>
      <c r="I3" s="267" t="b">
        <f t="shared" si="0"/>
        <v>1</v>
      </c>
      <c r="J3" s="267" t="b">
        <f t="shared" si="0"/>
        <v>1</v>
      </c>
      <c r="K3" s="267" t="b">
        <f t="shared" si="0"/>
        <v>1</v>
      </c>
      <c r="L3" s="267" t="b">
        <f t="shared" si="0"/>
        <v>1</v>
      </c>
      <c r="M3" s="267" t="b">
        <f t="shared" si="0"/>
        <v>1</v>
      </c>
      <c r="N3" s="267" t="b">
        <f t="shared" si="0"/>
        <v>1</v>
      </c>
      <c r="O3" s="267" t="b">
        <f t="shared" si="0"/>
        <v>1</v>
      </c>
      <c r="P3" s="267" t="b">
        <f t="shared" si="0"/>
        <v>1</v>
      </c>
      <c r="Q3" s="267" t="b">
        <f t="shared" si="0"/>
        <v>1</v>
      </c>
      <c r="R3" s="267" t="b">
        <f t="shared" si="0"/>
        <v>1</v>
      </c>
      <c r="S3" s="267" t="b">
        <f t="shared" si="0"/>
        <v>1</v>
      </c>
      <c r="T3" s="267" t="b">
        <f t="shared" si="0"/>
        <v>1</v>
      </c>
      <c r="U3" s="267" t="b">
        <f t="shared" si="0"/>
        <v>1</v>
      </c>
      <c r="V3" s="267" t="b">
        <f t="shared" si="0"/>
        <v>1</v>
      </c>
      <c r="W3" s="267" t="b">
        <f t="shared" si="0"/>
        <v>1</v>
      </c>
      <c r="X3" s="267" t="b">
        <f t="shared" si="0"/>
        <v>1</v>
      </c>
      <c r="Y3" s="267" t="b">
        <f t="shared" si="0"/>
        <v>1</v>
      </c>
      <c r="Z3" s="267" t="b">
        <f t="shared" si="0"/>
        <v>1</v>
      </c>
      <c r="AA3" s="267" t="b">
        <f t="shared" si="0"/>
        <v>1</v>
      </c>
      <c r="AB3" s="267" t="b">
        <f t="shared" si="0"/>
        <v>0</v>
      </c>
      <c r="AC3" s="267" t="b">
        <f t="shared" si="0"/>
        <v>0</v>
      </c>
      <c r="AD3" s="267" t="b">
        <f t="shared" si="0"/>
        <v>0</v>
      </c>
      <c r="AE3" s="267" t="b">
        <f t="shared" si="0"/>
        <v>0</v>
      </c>
      <c r="AF3" s="267" t="b">
        <f t="shared" si="0"/>
        <v>0</v>
      </c>
      <c r="AG3" s="267" t="b">
        <f t="shared" si="0"/>
        <v>1</v>
      </c>
      <c r="AH3" s="267" t="b">
        <f t="shared" si="0"/>
        <v>1</v>
      </c>
      <c r="AI3" s="267" t="b">
        <f t="shared" si="0"/>
        <v>1</v>
      </c>
      <c r="AJ3" s="267" t="b">
        <f t="shared" si="0"/>
        <v>1</v>
      </c>
      <c r="AK3" s="267" t="b">
        <f t="shared" si="0"/>
        <v>1</v>
      </c>
      <c r="AL3" s="267" t="b">
        <f t="shared" si="0"/>
        <v>1</v>
      </c>
      <c r="AM3" s="267" t="b">
        <f t="shared" si="0"/>
        <v>1</v>
      </c>
      <c r="AN3" s="267" t="b">
        <f t="shared" si="0"/>
        <v>1</v>
      </c>
      <c r="AO3" s="267" t="b">
        <f t="shared" si="0"/>
        <v>1</v>
      </c>
      <c r="AP3" s="267" t="b">
        <f t="shared" si="0"/>
        <v>1</v>
      </c>
      <c r="AQ3" s="267" t="b">
        <f t="shared" si="0"/>
        <v>1</v>
      </c>
      <c r="AR3" s="267" t="b">
        <f t="shared" si="0"/>
        <v>1</v>
      </c>
      <c r="AS3" s="267" t="b">
        <f t="shared" si="0"/>
        <v>1</v>
      </c>
      <c r="AT3" s="267"/>
      <c r="AU3" s="371"/>
      <c r="AV3" s="372"/>
      <c r="AX3" s="60"/>
      <c r="AY3" s="279"/>
      <c r="AZ3" s="100"/>
      <c r="BA3" s="180"/>
      <c r="BH3" s="279"/>
    </row>
    <row r="4" spans="1:62" s="59" customFormat="1" ht="53" thickTop="1" thickBot="1" x14ac:dyDescent="0.25">
      <c r="A4" s="432" t="s">
        <v>14</v>
      </c>
      <c r="B4" s="433"/>
      <c r="C4" s="279"/>
      <c r="D4" s="215">
        <f>'3. Därav sectio '!D25/D25</f>
        <v>0.17495652173913043</v>
      </c>
      <c r="E4" s="215">
        <f>'3. Därav sectio '!E25/E25</f>
        <v>0.1183774834437086</v>
      </c>
      <c r="F4" s="215">
        <f>'3. Därav sectio '!F25/F25</f>
        <v>0.17577925396014307</v>
      </c>
      <c r="G4" s="215">
        <f>'3. Därav sectio '!G25/G25</f>
        <v>0.14729458917835672</v>
      </c>
      <c r="H4" s="215">
        <f>'3. Därav sectio '!H25/H25</f>
        <v>0.17190775681341719</v>
      </c>
      <c r="I4" s="215">
        <f>'3. Därav sectio '!I25/I25</f>
        <v>0.18360071301247771</v>
      </c>
      <c r="J4" s="215">
        <f>'3. Därav sectio '!J25/J25</f>
        <v>0.18997439432735869</v>
      </c>
      <c r="K4" s="215">
        <f>'3. Därav sectio '!K25/K25</f>
        <v>0.1692461308037943</v>
      </c>
      <c r="L4" s="215">
        <f>'3. Därav sectio '!L25/L25</f>
        <v>0.14922310172969805</v>
      </c>
      <c r="M4" s="215">
        <f>'3. Därav sectio '!M25/M25</f>
        <v>0.17554240631163709</v>
      </c>
      <c r="N4" s="215">
        <f>'3. Därav sectio '!N25/N25</f>
        <v>0.1039339485186984</v>
      </c>
      <c r="O4" s="215">
        <f>'3. Därav sectio '!O25/O25</f>
        <v>0.1270718232044199</v>
      </c>
      <c r="P4" s="215">
        <f>'3. Därav sectio '!P25/P25</f>
        <v>0.1769491525423729</v>
      </c>
      <c r="Q4" s="215">
        <f>'3. Därav sectio '!Q25/Q25</f>
        <v>0.21031746031746032</v>
      </c>
      <c r="R4" s="215">
        <f>'3. Därav sectio '!R25/R25</f>
        <v>0.17241379310344829</v>
      </c>
      <c r="S4" s="215">
        <f>'3. Därav sectio '!S25/S25</f>
        <v>0.1272857655073503</v>
      </c>
      <c r="T4" s="215">
        <f>'3. Därav sectio '!T25/T25</f>
        <v>0.15671232876712329</v>
      </c>
      <c r="U4" s="215">
        <f>'3. Därav sectio '!U25/U25</f>
        <v>0.19688644688644688</v>
      </c>
      <c r="V4" s="215">
        <f>'3. Därav sectio '!V25/V25</f>
        <v>0.21447721179624665</v>
      </c>
      <c r="W4" s="215">
        <f>'3. Därav sectio '!W25/W25</f>
        <v>0.14642313546423136</v>
      </c>
      <c r="X4" s="215">
        <f>'3. Därav sectio '!X25/X25</f>
        <v>0.13761904761904761</v>
      </c>
      <c r="Y4" s="215">
        <f>'3. Därav sectio '!Y25/Y25</f>
        <v>0.18863879957127547</v>
      </c>
      <c r="Z4" s="215">
        <f>'3. Därav sectio '!Z25/Z25</f>
        <v>0.15295629820051415</v>
      </c>
      <c r="AA4" s="215">
        <f>'3. Därav sectio '!AA25/AA25</f>
        <v>0.16237314597970337</v>
      </c>
      <c r="AB4" s="215">
        <f>'3. Därav sectio '!AB25/AB25</f>
        <v>0.18866571018651362</v>
      </c>
      <c r="AC4" s="215">
        <f>'3. Därav sectio '!AC25/AC25</f>
        <v>0.22771653543307085</v>
      </c>
      <c r="AD4" s="215">
        <f>'3. Därav sectio '!AD25/AD25</f>
        <v>0.22710382513661201</v>
      </c>
      <c r="AE4" s="215">
        <f>'3. Därav sectio '!AE25/AE25</f>
        <v>0.25175894769042523</v>
      </c>
      <c r="AF4" s="215">
        <f>'3. Därav sectio '!AF25/AF25</f>
        <v>0.16189848384970337</v>
      </c>
      <c r="AG4" s="215">
        <f>'3. Därav sectio '!AG25/AG25</f>
        <v>0.17661388550548113</v>
      </c>
      <c r="AH4" s="215">
        <f>'3. Därav sectio '!AH25/AH25</f>
        <v>0.1496881496881497</v>
      </c>
      <c r="AI4" s="215">
        <f>'3. Därav sectio '!AI25/AI25</f>
        <v>0.20445894507884721</v>
      </c>
      <c r="AJ4" s="215">
        <f>'3. Därav sectio '!AJ25/AJ25</f>
        <v>0.19013237063778579</v>
      </c>
      <c r="AK4" s="215">
        <f>'3. Därav sectio '!AK25/AK25</f>
        <v>0.15073170731707317</v>
      </c>
      <c r="AL4" s="215">
        <f>'3. Därav sectio '!AL25/AL25</f>
        <v>0.17608695652173914</v>
      </c>
      <c r="AM4" s="215">
        <f>'3. Därav sectio '!AM25/AM25</f>
        <v>0.1421161825726141</v>
      </c>
      <c r="AN4" s="215">
        <f>'3. Därav sectio '!AN25/AN25</f>
        <v>0.16685845799769849</v>
      </c>
      <c r="AO4" s="215">
        <f>'3. Därav sectio '!AO25/AO25</f>
        <v>0.17967651195499296</v>
      </c>
      <c r="AP4" s="215">
        <f>'3. Därav sectio '!AP25/AP25</f>
        <v>0.12772837510105092</v>
      </c>
      <c r="AQ4" s="215">
        <f>'3. Därav sectio '!AQ25/AQ25</f>
        <v>0.16289326668626875</v>
      </c>
      <c r="AR4" s="215">
        <f>'3. Därav sectio '!AR25/AR25</f>
        <v>0.1552</v>
      </c>
      <c r="AS4" s="215">
        <f>'3. Därav sectio '!AS25/AS25</f>
        <v>0.16154452324665092</v>
      </c>
      <c r="AT4" s="390"/>
      <c r="AU4" s="370">
        <f>MAX(D4:AS4)</f>
        <v>0.25175894769042523</v>
      </c>
      <c r="AV4" s="370">
        <f>MIN(D4:AS4)</f>
        <v>0.1039339485186984</v>
      </c>
      <c r="AX4" s="60" t="s">
        <v>132</v>
      </c>
      <c r="AZ4" s="300"/>
      <c r="BA4" s="421"/>
      <c r="BH4" s="279" t="s">
        <v>176</v>
      </c>
    </row>
    <row r="5" spans="1:62" s="75" customFormat="1" ht="19" thickTop="1" thickBot="1" x14ac:dyDescent="0.2">
      <c r="A5" s="430" t="s">
        <v>1</v>
      </c>
      <c r="B5" s="431"/>
      <c r="D5" s="216" t="s">
        <v>4</v>
      </c>
      <c r="E5" s="216" t="s">
        <v>30</v>
      </c>
      <c r="F5" s="216" t="s">
        <v>53</v>
      </c>
      <c r="G5" s="216" t="s">
        <v>32</v>
      </c>
      <c r="H5" s="216" t="s">
        <v>28</v>
      </c>
      <c r="I5" s="216" t="s">
        <v>43</v>
      </c>
      <c r="J5" s="216" t="s">
        <v>54</v>
      </c>
      <c r="K5" s="216" t="s">
        <v>57</v>
      </c>
      <c r="L5" s="216" t="s">
        <v>6</v>
      </c>
      <c r="M5" s="216" t="s">
        <v>36</v>
      </c>
      <c r="N5" s="216" t="s">
        <v>44</v>
      </c>
      <c r="O5" s="216" t="s">
        <v>58</v>
      </c>
      <c r="P5" s="216" t="s">
        <v>15</v>
      </c>
      <c r="Q5" s="216" t="s">
        <v>5</v>
      </c>
      <c r="R5" s="216" t="s">
        <v>29</v>
      </c>
      <c r="S5" s="216" t="s">
        <v>7</v>
      </c>
      <c r="T5" s="216" t="s">
        <v>42</v>
      </c>
      <c r="U5" s="216" t="s">
        <v>72</v>
      </c>
      <c r="V5" s="225" t="s">
        <v>59</v>
      </c>
      <c r="W5" s="225" t="s">
        <v>60</v>
      </c>
      <c r="X5" s="225" t="s">
        <v>55</v>
      </c>
      <c r="Y5" s="225" t="s">
        <v>90</v>
      </c>
      <c r="Z5" s="225" t="s">
        <v>61</v>
      </c>
      <c r="AA5" s="225" t="s">
        <v>41</v>
      </c>
      <c r="AB5" s="225" t="s">
        <v>143</v>
      </c>
      <c r="AC5" s="225" t="s">
        <v>144</v>
      </c>
      <c r="AD5" s="225" t="s">
        <v>145</v>
      </c>
      <c r="AE5" s="225" t="s">
        <v>142</v>
      </c>
      <c r="AF5" s="225" t="s">
        <v>146</v>
      </c>
      <c r="AG5" s="225" t="s">
        <v>62</v>
      </c>
      <c r="AH5" s="225" t="s">
        <v>63</v>
      </c>
      <c r="AI5" s="225" t="s">
        <v>40</v>
      </c>
      <c r="AJ5" s="225" t="s">
        <v>56</v>
      </c>
      <c r="AK5" s="225" t="s">
        <v>37</v>
      </c>
      <c r="AL5" s="225" t="s">
        <v>38</v>
      </c>
      <c r="AM5" s="225" t="s">
        <v>26</v>
      </c>
      <c r="AN5" s="225" t="s">
        <v>8</v>
      </c>
      <c r="AO5" s="225" t="s">
        <v>35</v>
      </c>
      <c r="AP5" s="225" t="s">
        <v>27</v>
      </c>
      <c r="AQ5" s="225" t="s">
        <v>64</v>
      </c>
      <c r="AR5" s="225" t="s">
        <v>65</v>
      </c>
      <c r="AS5" s="225" t="s">
        <v>66</v>
      </c>
      <c r="AT5" s="225"/>
      <c r="AU5" s="244" t="s">
        <v>85</v>
      </c>
      <c r="AV5" s="244" t="s">
        <v>86</v>
      </c>
      <c r="AW5" s="75" t="s">
        <v>52</v>
      </c>
      <c r="AX5" s="75" t="s">
        <v>110</v>
      </c>
      <c r="AY5" s="75" t="str">
        <f t="shared" ref="AY5:AY25" si="1">AW5</f>
        <v>summa</v>
      </c>
      <c r="AZ5" s="199" t="s">
        <v>1</v>
      </c>
      <c r="BA5" s="200"/>
    </row>
    <row r="6" spans="1:62" s="59" customFormat="1" ht="30" customHeight="1" thickTop="1" thickBot="1" x14ac:dyDescent="0.25">
      <c r="A6" s="409" t="s">
        <v>16</v>
      </c>
      <c r="B6" s="410" t="s">
        <v>73</v>
      </c>
      <c r="D6" s="267">
        <v>707</v>
      </c>
      <c r="E6" s="267">
        <v>310</v>
      </c>
      <c r="F6" s="267">
        <v>421</v>
      </c>
      <c r="G6" s="267">
        <v>653</v>
      </c>
      <c r="H6" s="267">
        <v>121</v>
      </c>
      <c r="I6" s="267">
        <v>359</v>
      </c>
      <c r="J6" s="267">
        <v>2623</v>
      </c>
      <c r="K6" s="267">
        <v>423</v>
      </c>
      <c r="L6" s="267">
        <v>832</v>
      </c>
      <c r="M6" s="267">
        <v>222</v>
      </c>
      <c r="N6" s="267">
        <v>580</v>
      </c>
      <c r="O6" s="267">
        <v>452</v>
      </c>
      <c r="P6" s="267">
        <v>371</v>
      </c>
      <c r="Q6" s="267">
        <v>686</v>
      </c>
      <c r="R6" s="267">
        <v>414</v>
      </c>
      <c r="S6" s="267">
        <v>766</v>
      </c>
      <c r="T6" s="267">
        <v>432</v>
      </c>
      <c r="U6" s="267">
        <v>2014</v>
      </c>
      <c r="V6" s="267">
        <v>85</v>
      </c>
      <c r="W6" s="267">
        <v>862</v>
      </c>
      <c r="X6" s="267">
        <v>607</v>
      </c>
      <c r="Y6" s="267">
        <v>239</v>
      </c>
      <c r="Z6" s="267">
        <v>215</v>
      </c>
      <c r="AA6" s="267">
        <v>649</v>
      </c>
      <c r="AB6" s="267">
        <v>1285</v>
      </c>
      <c r="AC6" s="267">
        <v>1586</v>
      </c>
      <c r="AD6" s="267">
        <v>1125</v>
      </c>
      <c r="AE6" s="267">
        <v>827</v>
      </c>
      <c r="AF6" s="267">
        <v>2121</v>
      </c>
      <c r="AG6" s="267">
        <v>321</v>
      </c>
      <c r="AH6" s="267">
        <v>804</v>
      </c>
      <c r="AI6" s="267">
        <v>448</v>
      </c>
      <c r="AJ6" s="267">
        <v>962</v>
      </c>
      <c r="AK6" s="267">
        <v>540</v>
      </c>
      <c r="AL6" s="267">
        <v>103</v>
      </c>
      <c r="AM6" s="267">
        <v>248</v>
      </c>
      <c r="AN6" s="267">
        <v>240</v>
      </c>
      <c r="AO6" s="267">
        <v>768</v>
      </c>
      <c r="AP6" s="267">
        <v>349</v>
      </c>
      <c r="AQ6" s="267">
        <v>843</v>
      </c>
      <c r="AR6" s="267">
        <v>127</v>
      </c>
      <c r="AS6" s="267">
        <v>293</v>
      </c>
      <c r="AT6" s="361"/>
      <c r="AU6" s="245">
        <f t="shared" ref="AU6:AU25" si="2">MAX(D6:AS6)</f>
        <v>2623</v>
      </c>
      <c r="AV6" s="245">
        <f t="shared" ref="AV6:AV25" si="3">MIN(D6:AS6)</f>
        <v>85</v>
      </c>
      <c r="AW6" s="411">
        <f t="shared" ref="AW6:AW25" si="4">SUM(D6:AS6)</f>
        <v>28033</v>
      </c>
      <c r="AX6" s="412">
        <f>'3. Därav sectio '!AW6/AW6</f>
        <v>7.4233938572396824E-2</v>
      </c>
      <c r="AY6" s="279">
        <f t="shared" si="1"/>
        <v>28033</v>
      </c>
      <c r="AZ6" s="282">
        <v>1</v>
      </c>
      <c r="BA6" s="413">
        <f>AY6</f>
        <v>28033</v>
      </c>
      <c r="BC6" s="59">
        <f>SUM(AY6:AY8)</f>
        <v>42754</v>
      </c>
      <c r="BF6" s="414">
        <f>AY6/112339</f>
        <v>0.24953934074542233</v>
      </c>
      <c r="BH6" s="279" t="s">
        <v>177</v>
      </c>
      <c r="BI6" s="59">
        <f>SUM(AW6:AW8)</f>
        <v>42754</v>
      </c>
      <c r="BJ6" s="414">
        <f>BI6/109471</f>
        <v>0.3905509221620338</v>
      </c>
    </row>
    <row r="7" spans="1:62" s="59" customFormat="1" ht="30" customHeight="1" thickTop="1" thickBot="1" x14ac:dyDescent="0.25">
      <c r="A7" s="415" t="s">
        <v>24</v>
      </c>
      <c r="B7" s="196" t="s">
        <v>74</v>
      </c>
      <c r="D7" s="267">
        <v>355</v>
      </c>
      <c r="E7" s="267">
        <v>59</v>
      </c>
      <c r="F7" s="267">
        <v>189</v>
      </c>
      <c r="G7" s="267">
        <v>322</v>
      </c>
      <c r="H7" s="267">
        <v>57</v>
      </c>
      <c r="I7" s="267">
        <v>216</v>
      </c>
      <c r="J7" s="267">
        <v>1469</v>
      </c>
      <c r="K7" s="267">
        <v>313</v>
      </c>
      <c r="L7" s="267">
        <v>362</v>
      </c>
      <c r="M7" s="267">
        <v>118</v>
      </c>
      <c r="N7" s="267">
        <v>180</v>
      </c>
      <c r="O7" s="267">
        <v>126</v>
      </c>
      <c r="P7" s="267">
        <v>129</v>
      </c>
      <c r="Q7" s="267">
        <v>295</v>
      </c>
      <c r="R7" s="267">
        <v>266</v>
      </c>
      <c r="S7" s="267">
        <v>264</v>
      </c>
      <c r="T7" s="267">
        <v>272</v>
      </c>
      <c r="U7" s="267">
        <v>1250</v>
      </c>
      <c r="V7" s="267">
        <v>37</v>
      </c>
      <c r="W7" s="267">
        <v>291</v>
      </c>
      <c r="X7" s="267">
        <v>156</v>
      </c>
      <c r="Y7" s="267">
        <v>110</v>
      </c>
      <c r="Z7" s="267">
        <v>87</v>
      </c>
      <c r="AA7" s="267">
        <v>248</v>
      </c>
      <c r="AB7" s="267">
        <v>540</v>
      </c>
      <c r="AC7" s="267">
        <v>652</v>
      </c>
      <c r="AD7" s="267">
        <v>541</v>
      </c>
      <c r="AE7" s="267">
        <v>446</v>
      </c>
      <c r="AF7" s="267">
        <v>977</v>
      </c>
      <c r="AG7" s="267">
        <v>208</v>
      </c>
      <c r="AH7" s="267">
        <v>236</v>
      </c>
      <c r="AI7" s="267">
        <v>222</v>
      </c>
      <c r="AJ7" s="267">
        <v>600</v>
      </c>
      <c r="AK7" s="267">
        <v>298</v>
      </c>
      <c r="AL7" s="267">
        <v>72</v>
      </c>
      <c r="AM7" s="267">
        <v>74</v>
      </c>
      <c r="AN7" s="267">
        <v>80</v>
      </c>
      <c r="AO7" s="267">
        <v>242</v>
      </c>
      <c r="AP7" s="267">
        <v>145</v>
      </c>
      <c r="AQ7" s="267">
        <v>341</v>
      </c>
      <c r="AR7" s="267">
        <v>91</v>
      </c>
      <c r="AS7" s="267">
        <v>150</v>
      </c>
      <c r="AT7" s="361"/>
      <c r="AU7" s="72">
        <f t="shared" si="2"/>
        <v>1469</v>
      </c>
      <c r="AV7" s="72">
        <f t="shared" si="3"/>
        <v>37</v>
      </c>
      <c r="AW7" s="411">
        <f t="shared" si="4"/>
        <v>13086</v>
      </c>
      <c r="AX7" s="412">
        <f>'3. Därav sectio '!AW7/AW7</f>
        <v>0.2231392327678435</v>
      </c>
      <c r="AY7" s="279">
        <f t="shared" si="1"/>
        <v>13086</v>
      </c>
      <c r="AZ7" s="282">
        <v>2</v>
      </c>
      <c r="BA7" s="413">
        <f>AY7+AY8</f>
        <v>14721</v>
      </c>
      <c r="BF7" s="414">
        <f t="shared" ref="BF7:BF25" si="5">AY7/112339</f>
        <v>0.11648670541842103</v>
      </c>
      <c r="BH7" s="279"/>
    </row>
    <row r="8" spans="1:62" s="59" customFormat="1" ht="30" customHeight="1" thickTop="1" thickBot="1" x14ac:dyDescent="0.25">
      <c r="A8" s="416" t="s">
        <v>11</v>
      </c>
      <c r="B8" s="198" t="s">
        <v>75</v>
      </c>
      <c r="D8" s="267">
        <v>44</v>
      </c>
      <c r="E8" s="267">
        <v>10</v>
      </c>
      <c r="F8" s="267">
        <v>21</v>
      </c>
      <c r="G8" s="267">
        <v>29</v>
      </c>
      <c r="H8" s="267">
        <v>7</v>
      </c>
      <c r="I8" s="267">
        <v>27</v>
      </c>
      <c r="J8" s="267">
        <v>121</v>
      </c>
      <c r="K8" s="267">
        <v>6</v>
      </c>
      <c r="L8" s="267">
        <v>49</v>
      </c>
      <c r="M8" s="267">
        <v>13</v>
      </c>
      <c r="N8" s="267">
        <v>11</v>
      </c>
      <c r="O8" s="267">
        <v>8</v>
      </c>
      <c r="P8" s="267">
        <v>26</v>
      </c>
      <c r="Q8" s="267">
        <v>40</v>
      </c>
      <c r="R8" s="267">
        <v>21</v>
      </c>
      <c r="S8" s="267">
        <v>31</v>
      </c>
      <c r="T8" s="267">
        <v>19</v>
      </c>
      <c r="U8" s="267">
        <v>122</v>
      </c>
      <c r="V8" s="267">
        <v>15</v>
      </c>
      <c r="W8" s="267">
        <v>32</v>
      </c>
      <c r="X8" s="267">
        <v>22</v>
      </c>
      <c r="Y8" s="267">
        <v>13</v>
      </c>
      <c r="Z8" s="267">
        <v>11</v>
      </c>
      <c r="AA8" s="267">
        <v>27</v>
      </c>
      <c r="AB8" s="267">
        <v>83</v>
      </c>
      <c r="AC8" s="267">
        <v>153</v>
      </c>
      <c r="AD8" s="267">
        <v>78</v>
      </c>
      <c r="AE8" s="267">
        <v>101</v>
      </c>
      <c r="AF8" s="267">
        <v>206</v>
      </c>
      <c r="AG8" s="267">
        <v>25</v>
      </c>
      <c r="AH8" s="267">
        <v>39</v>
      </c>
      <c r="AI8" s="267">
        <v>38</v>
      </c>
      <c r="AJ8" s="267">
        <v>63</v>
      </c>
      <c r="AK8" s="267">
        <v>20</v>
      </c>
      <c r="AL8" s="267">
        <v>5</v>
      </c>
      <c r="AM8" s="267">
        <v>9</v>
      </c>
      <c r="AN8" s="267">
        <v>6</v>
      </c>
      <c r="AO8" s="267">
        <v>30</v>
      </c>
      <c r="AP8" s="267">
        <v>7</v>
      </c>
      <c r="AQ8" s="267">
        <v>34</v>
      </c>
      <c r="AR8" s="267">
        <v>2</v>
      </c>
      <c r="AS8" s="267">
        <v>11</v>
      </c>
      <c r="AT8" s="361"/>
      <c r="AU8" s="72">
        <f t="shared" si="2"/>
        <v>206</v>
      </c>
      <c r="AV8" s="72">
        <f t="shared" si="3"/>
        <v>2</v>
      </c>
      <c r="AW8" s="411">
        <f t="shared" si="4"/>
        <v>1635</v>
      </c>
      <c r="AX8" s="412">
        <f>'3. Därav sectio '!AW8/AW8</f>
        <v>1</v>
      </c>
      <c r="AY8" s="279">
        <f t="shared" si="1"/>
        <v>1635</v>
      </c>
      <c r="AZ8" s="282"/>
      <c r="BA8" s="413"/>
      <c r="BF8" s="414">
        <f t="shared" si="5"/>
        <v>1.4554161956221792E-2</v>
      </c>
      <c r="BH8" s="279"/>
    </row>
    <row r="9" spans="1:62" s="59" customFormat="1" ht="30" customHeight="1" thickTop="1" thickBot="1" x14ac:dyDescent="0.25">
      <c r="A9" s="415" t="s">
        <v>17</v>
      </c>
      <c r="B9" s="196" t="s">
        <v>76</v>
      </c>
      <c r="D9" s="267">
        <v>900</v>
      </c>
      <c r="E9" s="267">
        <v>501</v>
      </c>
      <c r="F9" s="267">
        <v>660</v>
      </c>
      <c r="G9" s="267">
        <v>950</v>
      </c>
      <c r="H9" s="267">
        <v>167</v>
      </c>
      <c r="I9" s="267">
        <v>471</v>
      </c>
      <c r="J9" s="267">
        <v>2851</v>
      </c>
      <c r="K9" s="267">
        <v>556</v>
      </c>
      <c r="L9" s="267">
        <v>1215</v>
      </c>
      <c r="M9" s="267">
        <v>372</v>
      </c>
      <c r="N9" s="267">
        <v>747</v>
      </c>
      <c r="O9" s="267">
        <v>593</v>
      </c>
      <c r="P9" s="267">
        <v>494</v>
      </c>
      <c r="Q9" s="267">
        <v>942</v>
      </c>
      <c r="R9" s="267">
        <v>643</v>
      </c>
      <c r="S9" s="267">
        <v>1004</v>
      </c>
      <c r="T9" s="267">
        <v>583</v>
      </c>
      <c r="U9" s="267">
        <v>2548</v>
      </c>
      <c r="V9" s="267">
        <v>131</v>
      </c>
      <c r="W9" s="267">
        <v>1164</v>
      </c>
      <c r="X9" s="267">
        <v>810</v>
      </c>
      <c r="Y9" s="267">
        <v>308</v>
      </c>
      <c r="Z9" s="267">
        <v>252</v>
      </c>
      <c r="AA9" s="267">
        <v>828</v>
      </c>
      <c r="AB9" s="267">
        <v>1221</v>
      </c>
      <c r="AC9" s="267">
        <v>1992</v>
      </c>
      <c r="AD9" s="267">
        <v>1317</v>
      </c>
      <c r="AE9" s="267">
        <v>753</v>
      </c>
      <c r="AF9" s="267">
        <v>2173</v>
      </c>
      <c r="AG9" s="267">
        <v>477</v>
      </c>
      <c r="AH9" s="267">
        <v>843</v>
      </c>
      <c r="AI9" s="267">
        <v>573</v>
      </c>
      <c r="AJ9" s="267">
        <v>1168</v>
      </c>
      <c r="AK9" s="267">
        <v>587</v>
      </c>
      <c r="AL9" s="267">
        <v>137</v>
      </c>
      <c r="AM9" s="267">
        <v>374</v>
      </c>
      <c r="AN9" s="267">
        <v>300</v>
      </c>
      <c r="AO9" s="267">
        <v>949</v>
      </c>
      <c r="AP9" s="267">
        <v>444</v>
      </c>
      <c r="AQ9" s="267">
        <v>1090</v>
      </c>
      <c r="AR9" s="267">
        <v>183</v>
      </c>
      <c r="AS9" s="267">
        <v>341</v>
      </c>
      <c r="AT9" s="361"/>
      <c r="AU9" s="72">
        <f t="shared" si="2"/>
        <v>2851</v>
      </c>
      <c r="AV9" s="72">
        <f t="shared" si="3"/>
        <v>131</v>
      </c>
      <c r="AW9" s="411">
        <f t="shared" si="4"/>
        <v>34612</v>
      </c>
      <c r="AX9" s="412">
        <f>'3. Därav sectio '!AW9/AW9</f>
        <v>1.51103663469317E-2</v>
      </c>
      <c r="AY9" s="279">
        <f t="shared" si="1"/>
        <v>34612</v>
      </c>
      <c r="AZ9" s="282">
        <v>3</v>
      </c>
      <c r="BA9" s="413">
        <f>AY9</f>
        <v>34612</v>
      </c>
      <c r="BD9" s="59" t="s">
        <v>117</v>
      </c>
      <c r="BF9" s="414">
        <f t="shared" si="5"/>
        <v>0.30810315206651295</v>
      </c>
      <c r="BH9" s="279"/>
    </row>
    <row r="10" spans="1:62" s="59" customFormat="1" ht="30" customHeight="1" thickTop="1" thickBot="1" x14ac:dyDescent="0.25">
      <c r="A10" s="415" t="s">
        <v>25</v>
      </c>
      <c r="B10" s="196" t="s">
        <v>77</v>
      </c>
      <c r="D10" s="267">
        <v>402</v>
      </c>
      <c r="E10" s="267">
        <v>126</v>
      </c>
      <c r="F10" s="267">
        <v>203</v>
      </c>
      <c r="G10" s="267">
        <v>426</v>
      </c>
      <c r="H10" s="267">
        <v>53</v>
      </c>
      <c r="I10" s="267">
        <v>261</v>
      </c>
      <c r="J10" s="267">
        <v>1061</v>
      </c>
      <c r="K10" s="267">
        <v>305</v>
      </c>
      <c r="L10" s="267">
        <v>311</v>
      </c>
      <c r="M10" s="267">
        <v>89</v>
      </c>
      <c r="N10" s="267">
        <v>160</v>
      </c>
      <c r="O10" s="267">
        <v>127</v>
      </c>
      <c r="P10" s="267">
        <v>141</v>
      </c>
      <c r="Q10" s="267">
        <v>259</v>
      </c>
      <c r="R10" s="267">
        <v>232</v>
      </c>
      <c r="S10" s="267">
        <v>247</v>
      </c>
      <c r="T10" s="267">
        <v>218</v>
      </c>
      <c r="U10" s="267">
        <v>919</v>
      </c>
      <c r="V10" s="267">
        <v>28</v>
      </c>
      <c r="W10" s="267">
        <v>301</v>
      </c>
      <c r="X10" s="267">
        <v>155</v>
      </c>
      <c r="Y10" s="267">
        <v>113</v>
      </c>
      <c r="Z10" s="267">
        <v>94</v>
      </c>
      <c r="AA10" s="267">
        <v>292</v>
      </c>
      <c r="AB10" s="267">
        <v>295</v>
      </c>
      <c r="AC10" s="267">
        <v>546</v>
      </c>
      <c r="AD10" s="267">
        <v>423</v>
      </c>
      <c r="AE10" s="267">
        <v>298</v>
      </c>
      <c r="AF10" s="267">
        <v>601</v>
      </c>
      <c r="AG10" s="267">
        <v>266</v>
      </c>
      <c r="AH10" s="267">
        <v>147</v>
      </c>
      <c r="AI10" s="267">
        <v>171</v>
      </c>
      <c r="AJ10" s="267">
        <v>568</v>
      </c>
      <c r="AK10" s="267">
        <v>326</v>
      </c>
      <c r="AL10" s="267">
        <v>55</v>
      </c>
      <c r="AM10" s="267">
        <v>93</v>
      </c>
      <c r="AN10" s="267">
        <v>69</v>
      </c>
      <c r="AO10" s="267">
        <v>265</v>
      </c>
      <c r="AP10" s="267">
        <v>119</v>
      </c>
      <c r="AQ10" s="267">
        <v>416</v>
      </c>
      <c r="AR10" s="267">
        <v>113</v>
      </c>
      <c r="AS10" s="267">
        <v>222</v>
      </c>
      <c r="AT10" s="361"/>
      <c r="AU10" s="72">
        <f t="shared" si="2"/>
        <v>1061</v>
      </c>
      <c r="AV10" s="72">
        <f t="shared" si="3"/>
        <v>28</v>
      </c>
      <c r="AW10" s="411">
        <f t="shared" si="4"/>
        <v>11516</v>
      </c>
      <c r="AX10" s="412">
        <f>'3. Därav sectio '!AW10/AW10</f>
        <v>4.0552275095519279E-2</v>
      </c>
      <c r="AY10" s="279">
        <f t="shared" si="1"/>
        <v>11516</v>
      </c>
      <c r="AZ10" s="282">
        <v>4</v>
      </c>
      <c r="BA10" s="413">
        <f>AY10+AY11</f>
        <v>12855</v>
      </c>
      <c r="BD10" s="59">
        <f>SUM(AY9+AY10)</f>
        <v>46128</v>
      </c>
      <c r="BF10" s="414">
        <f t="shared" si="5"/>
        <v>0.10251114928920499</v>
      </c>
      <c r="BH10" s="279"/>
    </row>
    <row r="11" spans="1:62" s="59" customFormat="1" ht="30" customHeight="1" thickTop="1" thickBot="1" x14ac:dyDescent="0.25">
      <c r="A11" s="416" t="s">
        <v>11</v>
      </c>
      <c r="B11" s="198" t="s">
        <v>78</v>
      </c>
      <c r="D11" s="267">
        <v>39</v>
      </c>
      <c r="E11" s="267">
        <v>11</v>
      </c>
      <c r="F11" s="267">
        <v>21</v>
      </c>
      <c r="G11" s="267">
        <v>23</v>
      </c>
      <c r="H11" s="267">
        <v>10</v>
      </c>
      <c r="I11" s="267">
        <v>20</v>
      </c>
      <c r="J11" s="267">
        <v>118</v>
      </c>
      <c r="K11" s="267">
        <v>17</v>
      </c>
      <c r="L11" s="267">
        <v>44</v>
      </c>
      <c r="M11" s="267">
        <v>14</v>
      </c>
      <c r="N11" s="267">
        <v>8</v>
      </c>
      <c r="O11" s="267">
        <v>13</v>
      </c>
      <c r="P11" s="267">
        <v>23</v>
      </c>
      <c r="Q11" s="267">
        <v>51</v>
      </c>
      <c r="R11" s="267">
        <v>22</v>
      </c>
      <c r="S11" s="267">
        <v>23</v>
      </c>
      <c r="T11" s="267">
        <v>21</v>
      </c>
      <c r="U11" s="267">
        <v>119</v>
      </c>
      <c r="V11" s="267">
        <v>4</v>
      </c>
      <c r="W11" s="267">
        <v>25</v>
      </c>
      <c r="X11" s="267">
        <v>14</v>
      </c>
      <c r="Y11" s="267">
        <v>16</v>
      </c>
      <c r="Z11" s="267">
        <v>5</v>
      </c>
      <c r="AA11" s="267">
        <v>22</v>
      </c>
      <c r="AB11" s="267">
        <v>68</v>
      </c>
      <c r="AC11" s="267">
        <v>111</v>
      </c>
      <c r="AD11" s="267">
        <v>66</v>
      </c>
      <c r="AE11" s="267">
        <v>47</v>
      </c>
      <c r="AF11" s="267">
        <v>118</v>
      </c>
      <c r="AG11" s="267">
        <v>26</v>
      </c>
      <c r="AH11" s="267">
        <v>30</v>
      </c>
      <c r="AI11" s="267">
        <v>28</v>
      </c>
      <c r="AJ11" s="267">
        <v>40</v>
      </c>
      <c r="AK11" s="267">
        <v>13</v>
      </c>
      <c r="AL11" s="267">
        <v>5</v>
      </c>
      <c r="AM11" s="267">
        <v>10</v>
      </c>
      <c r="AN11" s="267">
        <v>13</v>
      </c>
      <c r="AO11" s="267">
        <v>20</v>
      </c>
      <c r="AP11" s="267">
        <v>2</v>
      </c>
      <c r="AQ11" s="267">
        <v>41</v>
      </c>
      <c r="AR11" s="267">
        <v>4</v>
      </c>
      <c r="AS11" s="267">
        <v>14</v>
      </c>
      <c r="AT11" s="361"/>
      <c r="AU11" s="72">
        <f t="shared" si="2"/>
        <v>119</v>
      </c>
      <c r="AV11" s="72">
        <f t="shared" si="3"/>
        <v>2</v>
      </c>
      <c r="AW11" s="411">
        <f t="shared" si="4"/>
        <v>1339</v>
      </c>
      <c r="AX11" s="412">
        <f>'3. Därav sectio '!AW11/AW11</f>
        <v>1</v>
      </c>
      <c r="AY11" s="279">
        <f t="shared" si="1"/>
        <v>1339</v>
      </c>
      <c r="AZ11" s="282"/>
      <c r="BA11" s="413"/>
      <c r="BF11" s="414">
        <f t="shared" si="5"/>
        <v>1.1919280036318643E-2</v>
      </c>
      <c r="BH11" s="279"/>
    </row>
    <row r="12" spans="1:62" s="59" customFormat="1" ht="30" customHeight="1" thickTop="1" thickBot="1" x14ac:dyDescent="0.25">
      <c r="A12" s="415" t="s">
        <v>10</v>
      </c>
      <c r="B12" s="196" t="s">
        <v>79</v>
      </c>
      <c r="D12" s="267">
        <v>107</v>
      </c>
      <c r="E12" s="267">
        <v>66</v>
      </c>
      <c r="F12" s="267">
        <v>85</v>
      </c>
      <c r="G12" s="267">
        <v>130</v>
      </c>
      <c r="H12" s="267">
        <v>9</v>
      </c>
      <c r="I12" s="267">
        <v>69</v>
      </c>
      <c r="J12" s="267">
        <v>336</v>
      </c>
      <c r="K12" s="267">
        <v>68</v>
      </c>
      <c r="L12" s="267">
        <v>110</v>
      </c>
      <c r="M12" s="267">
        <v>44</v>
      </c>
      <c r="N12" s="267">
        <v>96</v>
      </c>
      <c r="O12" s="267">
        <v>77</v>
      </c>
      <c r="P12" s="267">
        <v>65</v>
      </c>
      <c r="Q12" s="267">
        <v>82</v>
      </c>
      <c r="R12" s="267">
        <v>69</v>
      </c>
      <c r="S12" s="267">
        <v>87</v>
      </c>
      <c r="T12" s="267">
        <v>42</v>
      </c>
      <c r="U12" s="267">
        <v>277</v>
      </c>
      <c r="V12" s="267">
        <v>16</v>
      </c>
      <c r="W12" s="267">
        <v>136</v>
      </c>
      <c r="X12" s="267">
        <v>73</v>
      </c>
      <c r="Y12" s="267">
        <v>38</v>
      </c>
      <c r="Z12" s="267">
        <v>26</v>
      </c>
      <c r="AA12" s="267">
        <v>82</v>
      </c>
      <c r="AB12" s="267">
        <v>141</v>
      </c>
      <c r="AC12" s="267">
        <v>245</v>
      </c>
      <c r="AD12" s="267">
        <v>209</v>
      </c>
      <c r="AE12" s="267">
        <v>115</v>
      </c>
      <c r="AF12" s="267">
        <v>240</v>
      </c>
      <c r="AG12" s="267">
        <v>53</v>
      </c>
      <c r="AH12" s="267">
        <v>80</v>
      </c>
      <c r="AI12" s="267">
        <v>46</v>
      </c>
      <c r="AJ12" s="267">
        <v>157</v>
      </c>
      <c r="AK12" s="267">
        <v>56</v>
      </c>
      <c r="AL12" s="267">
        <v>22</v>
      </c>
      <c r="AM12" s="267">
        <v>49</v>
      </c>
      <c r="AN12" s="267">
        <v>35</v>
      </c>
      <c r="AO12" s="267">
        <v>130</v>
      </c>
      <c r="AP12" s="267">
        <v>61</v>
      </c>
      <c r="AQ12" s="267">
        <v>131</v>
      </c>
      <c r="AR12" s="267">
        <v>19</v>
      </c>
      <c r="AS12" s="267">
        <v>46</v>
      </c>
      <c r="AT12" s="361"/>
      <c r="AU12" s="72">
        <f t="shared" si="2"/>
        <v>336</v>
      </c>
      <c r="AV12" s="72">
        <f t="shared" si="3"/>
        <v>9</v>
      </c>
      <c r="AW12" s="411">
        <f t="shared" si="4"/>
        <v>4025</v>
      </c>
      <c r="AX12" s="412">
        <f>'3. Därav sectio '!AW12/AW12</f>
        <v>0.2022360248447205</v>
      </c>
      <c r="AY12" s="279">
        <f t="shared" si="1"/>
        <v>4025</v>
      </c>
      <c r="AZ12" s="282">
        <v>5</v>
      </c>
      <c r="BA12" s="413">
        <f>AY12+AY13+AY14</f>
        <v>10108</v>
      </c>
      <c r="BF12" s="414">
        <f t="shared" si="5"/>
        <v>3.5829053133818178E-2</v>
      </c>
      <c r="BH12" s="279"/>
    </row>
    <row r="13" spans="1:62" s="59" customFormat="1" ht="30" customHeight="1" thickTop="1" thickBot="1" x14ac:dyDescent="0.25">
      <c r="A13" s="409" t="s">
        <v>9</v>
      </c>
      <c r="B13" s="410" t="s">
        <v>80</v>
      </c>
      <c r="D13" s="267">
        <v>71</v>
      </c>
      <c r="E13" s="267">
        <v>20</v>
      </c>
      <c r="F13" s="267">
        <v>34</v>
      </c>
      <c r="G13" s="267">
        <v>70</v>
      </c>
      <c r="H13" s="267">
        <v>10</v>
      </c>
      <c r="I13" s="267">
        <v>38</v>
      </c>
      <c r="J13" s="267">
        <v>203</v>
      </c>
      <c r="K13" s="267">
        <v>62</v>
      </c>
      <c r="L13" s="267">
        <v>71</v>
      </c>
      <c r="M13" s="267">
        <v>14</v>
      </c>
      <c r="N13" s="267">
        <v>43</v>
      </c>
      <c r="O13" s="267">
        <v>25</v>
      </c>
      <c r="P13" s="267">
        <v>23</v>
      </c>
      <c r="Q13" s="267">
        <v>59</v>
      </c>
      <c r="R13" s="267">
        <v>51</v>
      </c>
      <c r="S13" s="267">
        <v>35</v>
      </c>
      <c r="T13" s="267">
        <v>38</v>
      </c>
      <c r="U13" s="267">
        <v>196</v>
      </c>
      <c r="V13" s="267">
        <v>9</v>
      </c>
      <c r="W13" s="267">
        <v>35</v>
      </c>
      <c r="X13" s="267">
        <v>42</v>
      </c>
      <c r="Y13" s="267">
        <v>13</v>
      </c>
      <c r="Z13" s="267">
        <v>11</v>
      </c>
      <c r="AA13" s="267">
        <v>46</v>
      </c>
      <c r="AB13" s="267">
        <v>55</v>
      </c>
      <c r="AC13" s="267">
        <v>97</v>
      </c>
      <c r="AD13" s="267">
        <v>109</v>
      </c>
      <c r="AE13" s="267">
        <v>72</v>
      </c>
      <c r="AF13" s="267">
        <v>88</v>
      </c>
      <c r="AG13" s="267">
        <v>43</v>
      </c>
      <c r="AH13" s="267">
        <v>22</v>
      </c>
      <c r="AI13" s="267">
        <v>39</v>
      </c>
      <c r="AJ13" s="267">
        <v>51</v>
      </c>
      <c r="AK13" s="267">
        <v>46</v>
      </c>
      <c r="AL13" s="267">
        <v>4</v>
      </c>
      <c r="AM13" s="267">
        <v>12</v>
      </c>
      <c r="AN13" s="267">
        <v>19</v>
      </c>
      <c r="AO13" s="267">
        <v>42</v>
      </c>
      <c r="AP13" s="267">
        <v>16</v>
      </c>
      <c r="AQ13" s="267">
        <v>58</v>
      </c>
      <c r="AR13" s="267">
        <v>11</v>
      </c>
      <c r="AS13" s="267">
        <v>32</v>
      </c>
      <c r="AT13" s="361"/>
      <c r="AU13" s="72">
        <f t="shared" si="2"/>
        <v>203</v>
      </c>
      <c r="AV13" s="72">
        <f t="shared" si="3"/>
        <v>4</v>
      </c>
      <c r="AW13" s="411">
        <f t="shared" si="4"/>
        <v>2035</v>
      </c>
      <c r="AX13" s="412">
        <f>'3. Därav sectio '!AW13/AW13</f>
        <v>0.31695331695331697</v>
      </c>
      <c r="AY13" s="279">
        <f t="shared" si="1"/>
        <v>2035</v>
      </c>
      <c r="AZ13" s="282"/>
      <c r="BA13" s="413"/>
      <c r="BF13" s="414">
        <f t="shared" si="5"/>
        <v>1.8114813199334157E-2</v>
      </c>
      <c r="BH13" s="279"/>
    </row>
    <row r="14" spans="1:62" s="59" customFormat="1" ht="30" customHeight="1" thickTop="1" thickBot="1" x14ac:dyDescent="0.25">
      <c r="A14" s="416" t="s">
        <v>11</v>
      </c>
      <c r="B14" s="198" t="s">
        <v>81</v>
      </c>
      <c r="D14" s="267">
        <v>92</v>
      </c>
      <c r="E14" s="267">
        <v>42</v>
      </c>
      <c r="F14" s="267">
        <v>87</v>
      </c>
      <c r="G14" s="267">
        <v>89</v>
      </c>
      <c r="H14" s="267">
        <v>12</v>
      </c>
      <c r="I14" s="267">
        <v>67</v>
      </c>
      <c r="J14" s="267">
        <v>302</v>
      </c>
      <c r="K14" s="267">
        <v>55</v>
      </c>
      <c r="L14" s="267">
        <v>116</v>
      </c>
      <c r="M14" s="267">
        <v>47</v>
      </c>
      <c r="N14" s="267">
        <v>37</v>
      </c>
      <c r="O14" s="267">
        <v>35</v>
      </c>
      <c r="P14" s="267">
        <v>48</v>
      </c>
      <c r="Q14" s="267">
        <v>112</v>
      </c>
      <c r="R14" s="267">
        <v>59</v>
      </c>
      <c r="S14" s="267">
        <v>58</v>
      </c>
      <c r="T14" s="267">
        <v>47</v>
      </c>
      <c r="U14" s="267">
        <v>329</v>
      </c>
      <c r="V14" s="267">
        <v>24</v>
      </c>
      <c r="W14" s="267">
        <v>115</v>
      </c>
      <c r="X14" s="267">
        <v>61</v>
      </c>
      <c r="Y14" s="267">
        <v>34</v>
      </c>
      <c r="Z14" s="267">
        <v>14</v>
      </c>
      <c r="AA14" s="267">
        <v>91</v>
      </c>
      <c r="AB14" s="267">
        <v>157</v>
      </c>
      <c r="AC14" s="267">
        <v>359</v>
      </c>
      <c r="AD14" s="267">
        <v>194</v>
      </c>
      <c r="AE14" s="267">
        <v>167</v>
      </c>
      <c r="AF14" s="267">
        <v>350</v>
      </c>
      <c r="AG14" s="267">
        <v>53</v>
      </c>
      <c r="AH14" s="267">
        <v>95</v>
      </c>
      <c r="AI14" s="267">
        <v>75</v>
      </c>
      <c r="AJ14" s="267">
        <v>152</v>
      </c>
      <c r="AK14" s="267">
        <v>53</v>
      </c>
      <c r="AL14" s="267">
        <v>20</v>
      </c>
      <c r="AM14" s="267">
        <v>37</v>
      </c>
      <c r="AN14" s="267">
        <v>33</v>
      </c>
      <c r="AO14" s="267">
        <v>114</v>
      </c>
      <c r="AP14" s="267">
        <v>27</v>
      </c>
      <c r="AQ14" s="267">
        <v>134</v>
      </c>
      <c r="AR14" s="267">
        <v>16</v>
      </c>
      <c r="AS14" s="267">
        <v>39</v>
      </c>
      <c r="AT14" s="361"/>
      <c r="AU14" s="72">
        <f t="shared" si="2"/>
        <v>359</v>
      </c>
      <c r="AV14" s="72">
        <f t="shared" si="3"/>
        <v>12</v>
      </c>
      <c r="AW14" s="411">
        <f t="shared" si="4"/>
        <v>4048</v>
      </c>
      <c r="AX14" s="412">
        <f>'3. Därav sectio '!AW14/AW14</f>
        <v>0.94268774703557312</v>
      </c>
      <c r="AY14" s="279">
        <f t="shared" si="1"/>
        <v>4048</v>
      </c>
      <c r="AZ14" s="282"/>
      <c r="BA14" s="413"/>
      <c r="BF14" s="414">
        <f t="shared" si="5"/>
        <v>3.603379058029714E-2</v>
      </c>
      <c r="BH14" s="279"/>
    </row>
    <row r="15" spans="1:62" s="59" customFormat="1" ht="30" customHeight="1" thickTop="1" thickBot="1" x14ac:dyDescent="0.25">
      <c r="A15" s="417">
        <v>6</v>
      </c>
      <c r="B15" s="296" t="s">
        <v>18</v>
      </c>
      <c r="D15" s="267">
        <v>40</v>
      </c>
      <c r="E15" s="267">
        <v>7</v>
      </c>
      <c r="F15" s="267">
        <v>35</v>
      </c>
      <c r="G15" s="267">
        <v>47</v>
      </c>
      <c r="H15" s="267">
        <v>4</v>
      </c>
      <c r="I15" s="267">
        <v>19</v>
      </c>
      <c r="J15" s="267">
        <v>214</v>
      </c>
      <c r="K15" s="267">
        <v>45</v>
      </c>
      <c r="L15" s="267">
        <v>54</v>
      </c>
      <c r="M15" s="267">
        <v>14</v>
      </c>
      <c r="N15" s="267">
        <v>22</v>
      </c>
      <c r="O15" s="267">
        <v>27</v>
      </c>
      <c r="P15" s="267">
        <v>30</v>
      </c>
      <c r="Q15" s="267">
        <v>40</v>
      </c>
      <c r="R15" s="267">
        <v>26</v>
      </c>
      <c r="S15" s="267">
        <v>50</v>
      </c>
      <c r="T15" s="267">
        <v>37</v>
      </c>
      <c r="U15" s="267">
        <v>164</v>
      </c>
      <c r="V15" s="267">
        <v>11</v>
      </c>
      <c r="W15" s="267">
        <v>43</v>
      </c>
      <c r="X15" s="267">
        <v>30</v>
      </c>
      <c r="Y15" s="267">
        <v>14</v>
      </c>
      <c r="Z15" s="267">
        <v>11</v>
      </c>
      <c r="AA15" s="267">
        <v>47</v>
      </c>
      <c r="AB15" s="267">
        <v>97</v>
      </c>
      <c r="AC15" s="267">
        <v>108</v>
      </c>
      <c r="AD15" s="267">
        <v>97</v>
      </c>
      <c r="AE15" s="267">
        <v>90</v>
      </c>
      <c r="AF15" s="267">
        <v>151</v>
      </c>
      <c r="AG15" s="267">
        <v>31</v>
      </c>
      <c r="AH15" s="267">
        <v>25</v>
      </c>
      <c r="AI15" s="267">
        <v>36</v>
      </c>
      <c r="AJ15" s="267">
        <v>83</v>
      </c>
      <c r="AK15" s="267">
        <v>41</v>
      </c>
      <c r="AL15" s="267">
        <v>8</v>
      </c>
      <c r="AM15" s="267">
        <v>15</v>
      </c>
      <c r="AN15" s="267">
        <v>19</v>
      </c>
      <c r="AO15" s="267">
        <v>50</v>
      </c>
      <c r="AP15" s="267">
        <v>20</v>
      </c>
      <c r="AQ15" s="267">
        <v>49</v>
      </c>
      <c r="AR15" s="267">
        <v>9</v>
      </c>
      <c r="AS15" s="267">
        <v>19</v>
      </c>
      <c r="AT15" s="361"/>
      <c r="AU15" s="72">
        <f t="shared" si="2"/>
        <v>214</v>
      </c>
      <c r="AV15" s="72">
        <f t="shared" si="3"/>
        <v>4</v>
      </c>
      <c r="AW15" s="411">
        <f t="shared" si="4"/>
        <v>1979</v>
      </c>
      <c r="AX15" s="412">
        <f>'3. Därav sectio '!AW15/AW15</f>
        <v>0.93532086912582113</v>
      </c>
      <c r="AY15" s="279">
        <f t="shared" si="1"/>
        <v>1979</v>
      </c>
      <c r="AZ15" s="282">
        <v>6</v>
      </c>
      <c r="BA15" s="413">
        <f>AY15</f>
        <v>1979</v>
      </c>
      <c r="BF15" s="414">
        <f t="shared" si="5"/>
        <v>1.7616322025298427E-2</v>
      </c>
      <c r="BH15" s="279"/>
    </row>
    <row r="16" spans="1:62" s="59" customFormat="1" ht="30" customHeight="1" thickTop="1" thickBot="1" x14ac:dyDescent="0.25">
      <c r="A16" s="417">
        <v>7</v>
      </c>
      <c r="B16" s="296" t="s">
        <v>19</v>
      </c>
      <c r="D16" s="267">
        <v>20</v>
      </c>
      <c r="E16" s="267">
        <v>11</v>
      </c>
      <c r="F16" s="267">
        <v>21</v>
      </c>
      <c r="G16" s="267">
        <v>35</v>
      </c>
      <c r="H16" s="267">
        <v>5</v>
      </c>
      <c r="I16" s="267">
        <v>15</v>
      </c>
      <c r="J16" s="267">
        <v>107</v>
      </c>
      <c r="K16" s="267">
        <v>20</v>
      </c>
      <c r="L16" s="267">
        <v>30</v>
      </c>
      <c r="M16" s="267">
        <v>5</v>
      </c>
      <c r="N16" s="267">
        <v>17</v>
      </c>
      <c r="O16" s="267">
        <v>18</v>
      </c>
      <c r="P16" s="267">
        <v>12</v>
      </c>
      <c r="Q16" s="267">
        <v>26</v>
      </c>
      <c r="R16" s="267">
        <v>21</v>
      </c>
      <c r="S16" s="267">
        <v>26</v>
      </c>
      <c r="T16" s="267">
        <v>24</v>
      </c>
      <c r="U16" s="267">
        <v>100</v>
      </c>
      <c r="V16" s="267">
        <v>3</v>
      </c>
      <c r="W16" s="267">
        <v>28</v>
      </c>
      <c r="X16" s="267">
        <v>15</v>
      </c>
      <c r="Y16" s="267">
        <v>7</v>
      </c>
      <c r="Z16" s="267">
        <v>7</v>
      </c>
      <c r="AA16" s="267">
        <v>29</v>
      </c>
      <c r="AB16" s="267">
        <v>29</v>
      </c>
      <c r="AC16" s="267">
        <v>47</v>
      </c>
      <c r="AD16" s="267">
        <v>41</v>
      </c>
      <c r="AE16" s="267">
        <v>61</v>
      </c>
      <c r="AF16" s="267">
        <v>97</v>
      </c>
      <c r="AG16" s="267">
        <v>14</v>
      </c>
      <c r="AH16" s="267">
        <v>13</v>
      </c>
      <c r="AI16" s="267">
        <v>18</v>
      </c>
      <c r="AJ16" s="267">
        <v>71</v>
      </c>
      <c r="AK16" s="267">
        <v>6</v>
      </c>
      <c r="AL16" s="267">
        <v>4</v>
      </c>
      <c r="AM16" s="267">
        <v>7</v>
      </c>
      <c r="AN16" s="267">
        <v>6</v>
      </c>
      <c r="AO16" s="267">
        <v>34</v>
      </c>
      <c r="AP16" s="267">
        <v>6</v>
      </c>
      <c r="AQ16" s="267">
        <v>41</v>
      </c>
      <c r="AR16" s="267">
        <v>9</v>
      </c>
      <c r="AS16" s="267">
        <v>10</v>
      </c>
      <c r="AT16" s="361"/>
      <c r="AU16" s="72">
        <f t="shared" si="2"/>
        <v>107</v>
      </c>
      <c r="AV16" s="72">
        <f t="shared" si="3"/>
        <v>3</v>
      </c>
      <c r="AW16" s="411">
        <f t="shared" si="4"/>
        <v>1116</v>
      </c>
      <c r="AX16" s="412">
        <f>'3. Därav sectio '!AW16/AW16</f>
        <v>0.86827956989247312</v>
      </c>
      <c r="AY16" s="279">
        <f t="shared" si="1"/>
        <v>1116</v>
      </c>
      <c r="AZ16" s="282">
        <v>7</v>
      </c>
      <c r="BA16" s="413">
        <f>AY16</f>
        <v>1116</v>
      </c>
      <c r="BF16" s="414">
        <f t="shared" si="5"/>
        <v>9.9342169682834994E-3</v>
      </c>
      <c r="BH16" s="279"/>
    </row>
    <row r="17" spans="1:60" s="59" customFormat="1" ht="30" customHeight="1" thickTop="1" thickBot="1" x14ac:dyDescent="0.25">
      <c r="A17" s="415" t="s">
        <v>12</v>
      </c>
      <c r="B17" s="196" t="s">
        <v>20</v>
      </c>
      <c r="D17" s="267">
        <v>11</v>
      </c>
      <c r="E17" s="267">
        <v>3</v>
      </c>
      <c r="F17" s="267">
        <v>11</v>
      </c>
      <c r="G17" s="267">
        <v>10</v>
      </c>
      <c r="H17" s="267">
        <v>0</v>
      </c>
      <c r="I17" s="267">
        <v>9</v>
      </c>
      <c r="J17" s="267">
        <v>44</v>
      </c>
      <c r="K17" s="267">
        <v>10</v>
      </c>
      <c r="L17" s="267">
        <v>10</v>
      </c>
      <c r="M17" s="267">
        <v>5</v>
      </c>
      <c r="N17" s="267">
        <v>15</v>
      </c>
      <c r="O17" s="267">
        <v>9</v>
      </c>
      <c r="P17" s="267">
        <v>5</v>
      </c>
      <c r="Q17" s="267">
        <v>18</v>
      </c>
      <c r="R17" s="267">
        <v>10</v>
      </c>
      <c r="S17" s="267">
        <v>19</v>
      </c>
      <c r="T17" s="267">
        <v>6</v>
      </c>
      <c r="U17" s="267">
        <v>43</v>
      </c>
      <c r="V17" s="267">
        <v>0</v>
      </c>
      <c r="W17" s="267">
        <v>13</v>
      </c>
      <c r="X17" s="267">
        <v>3</v>
      </c>
      <c r="Y17" s="267">
        <v>2</v>
      </c>
      <c r="Z17" s="267">
        <v>1</v>
      </c>
      <c r="AA17" s="267">
        <v>16</v>
      </c>
      <c r="AB17" s="267">
        <v>8</v>
      </c>
      <c r="AC17" s="267">
        <v>23</v>
      </c>
      <c r="AD17" s="267">
        <v>30</v>
      </c>
      <c r="AE17" s="267">
        <v>13</v>
      </c>
      <c r="AF17" s="267">
        <v>27</v>
      </c>
      <c r="AG17" s="267">
        <v>6</v>
      </c>
      <c r="AH17" s="267">
        <v>5</v>
      </c>
      <c r="AI17" s="267">
        <v>17</v>
      </c>
      <c r="AJ17" s="267">
        <v>26</v>
      </c>
      <c r="AK17" s="267">
        <v>3</v>
      </c>
      <c r="AL17" s="267">
        <v>0</v>
      </c>
      <c r="AM17" s="267">
        <v>2</v>
      </c>
      <c r="AN17" s="267">
        <v>5</v>
      </c>
      <c r="AO17" s="267">
        <v>11</v>
      </c>
      <c r="AP17" s="267">
        <v>1</v>
      </c>
      <c r="AQ17" s="267">
        <v>15</v>
      </c>
      <c r="AR17" s="267">
        <v>0</v>
      </c>
      <c r="AS17" s="267">
        <v>7</v>
      </c>
      <c r="AT17" s="361"/>
      <c r="AU17" s="72">
        <f t="shared" si="2"/>
        <v>44</v>
      </c>
      <c r="AV17" s="72">
        <f t="shared" si="3"/>
        <v>0</v>
      </c>
      <c r="AW17" s="411">
        <f t="shared" si="4"/>
        <v>472</v>
      </c>
      <c r="AX17" s="412">
        <f>'3. Därav sectio '!AW17/AW17</f>
        <v>0.40042372881355931</v>
      </c>
      <c r="AY17" s="279">
        <f t="shared" si="1"/>
        <v>472</v>
      </c>
      <c r="AZ17" s="282">
        <v>8</v>
      </c>
      <c r="BA17" s="413">
        <f>AY17+AY18+AY19</f>
        <v>1539</v>
      </c>
      <c r="BF17" s="414">
        <f t="shared" si="5"/>
        <v>4.2015684668725911E-3</v>
      </c>
      <c r="BH17" s="279"/>
    </row>
    <row r="18" spans="1:60" s="59" customFormat="1" ht="30" customHeight="1" thickTop="1" thickBot="1" x14ac:dyDescent="0.25">
      <c r="A18" s="409" t="s">
        <v>9</v>
      </c>
      <c r="B18" s="410" t="s">
        <v>21</v>
      </c>
      <c r="D18" s="267">
        <v>14</v>
      </c>
      <c r="E18" s="267">
        <v>2</v>
      </c>
      <c r="F18" s="267">
        <v>6</v>
      </c>
      <c r="G18" s="267">
        <v>9</v>
      </c>
      <c r="H18" s="267">
        <v>0</v>
      </c>
      <c r="I18" s="267">
        <v>5</v>
      </c>
      <c r="J18" s="267">
        <v>57</v>
      </c>
      <c r="K18" s="267">
        <v>19</v>
      </c>
      <c r="L18" s="267">
        <v>21</v>
      </c>
      <c r="M18" s="267">
        <v>2</v>
      </c>
      <c r="N18" s="267">
        <v>20</v>
      </c>
      <c r="O18" s="267">
        <v>14</v>
      </c>
      <c r="P18" s="267">
        <v>4</v>
      </c>
      <c r="Q18" s="267">
        <v>13</v>
      </c>
      <c r="R18" s="267">
        <v>4</v>
      </c>
      <c r="S18" s="267">
        <v>14</v>
      </c>
      <c r="T18" s="267">
        <v>8</v>
      </c>
      <c r="U18" s="267">
        <v>50</v>
      </c>
      <c r="V18" s="267">
        <v>0</v>
      </c>
      <c r="W18" s="267">
        <v>15</v>
      </c>
      <c r="X18" s="267">
        <v>11</v>
      </c>
      <c r="Y18" s="267">
        <v>3</v>
      </c>
      <c r="Z18" s="267">
        <v>2</v>
      </c>
      <c r="AA18" s="267">
        <v>13</v>
      </c>
      <c r="AB18" s="267">
        <v>14</v>
      </c>
      <c r="AC18" s="267">
        <v>27</v>
      </c>
      <c r="AD18" s="267">
        <v>30</v>
      </c>
      <c r="AE18" s="267">
        <v>21</v>
      </c>
      <c r="AF18" s="267">
        <v>39</v>
      </c>
      <c r="AG18" s="267">
        <v>8</v>
      </c>
      <c r="AH18" s="267">
        <v>0</v>
      </c>
      <c r="AI18" s="267">
        <v>17</v>
      </c>
      <c r="AJ18" s="267">
        <v>12</v>
      </c>
      <c r="AK18" s="267">
        <v>10</v>
      </c>
      <c r="AL18" s="267">
        <v>2</v>
      </c>
      <c r="AM18" s="267">
        <v>1</v>
      </c>
      <c r="AN18" s="267">
        <v>6</v>
      </c>
      <c r="AO18" s="267">
        <v>12</v>
      </c>
      <c r="AP18" s="267">
        <v>1</v>
      </c>
      <c r="AQ18" s="267">
        <v>17</v>
      </c>
      <c r="AR18" s="267">
        <v>2</v>
      </c>
      <c r="AS18" s="267">
        <v>6</v>
      </c>
      <c r="AT18" s="361"/>
      <c r="AU18" s="72">
        <f t="shared" si="2"/>
        <v>57</v>
      </c>
      <c r="AV18" s="72">
        <f t="shared" si="3"/>
        <v>0</v>
      </c>
      <c r="AW18" s="411">
        <f t="shared" si="4"/>
        <v>531</v>
      </c>
      <c r="AX18" s="412">
        <f>'3. Därav sectio '!AW18/AW18</f>
        <v>0.2071563088512241</v>
      </c>
      <c r="AY18" s="279">
        <f t="shared" si="1"/>
        <v>531</v>
      </c>
      <c r="AZ18" s="282"/>
      <c r="BA18" s="413"/>
      <c r="BF18" s="414">
        <f t="shared" si="5"/>
        <v>4.7267645252316651E-3</v>
      </c>
      <c r="BH18" s="279"/>
    </row>
    <row r="19" spans="1:60" s="59" customFormat="1" ht="30" customHeight="1" thickTop="1" thickBot="1" x14ac:dyDescent="0.25">
      <c r="A19" s="416" t="s">
        <v>11</v>
      </c>
      <c r="B19" s="198" t="s">
        <v>22</v>
      </c>
      <c r="D19" s="267">
        <v>5</v>
      </c>
      <c r="E19" s="267">
        <v>4</v>
      </c>
      <c r="F19" s="267">
        <v>11</v>
      </c>
      <c r="G19" s="267">
        <v>12</v>
      </c>
      <c r="H19" s="267">
        <v>3</v>
      </c>
      <c r="I19" s="267">
        <v>11</v>
      </c>
      <c r="J19" s="267">
        <v>50</v>
      </c>
      <c r="K19" s="267">
        <v>12</v>
      </c>
      <c r="L19" s="267">
        <v>20</v>
      </c>
      <c r="M19" s="267">
        <v>4</v>
      </c>
      <c r="N19" s="267">
        <v>9</v>
      </c>
      <c r="O19" s="267">
        <v>3</v>
      </c>
      <c r="P19" s="267">
        <v>12</v>
      </c>
      <c r="Q19" s="267">
        <v>7</v>
      </c>
      <c r="R19" s="267">
        <v>12</v>
      </c>
      <c r="S19" s="267">
        <v>9</v>
      </c>
      <c r="T19" s="267">
        <v>8</v>
      </c>
      <c r="U19" s="267">
        <v>48</v>
      </c>
      <c r="V19" s="267">
        <v>0</v>
      </c>
      <c r="W19" s="267">
        <v>9</v>
      </c>
      <c r="X19" s="267">
        <v>9</v>
      </c>
      <c r="Y19" s="267">
        <v>1</v>
      </c>
      <c r="Z19" s="267">
        <v>4</v>
      </c>
      <c r="AA19" s="267">
        <v>7</v>
      </c>
      <c r="AB19" s="267">
        <v>9</v>
      </c>
      <c r="AC19" s="267">
        <v>43</v>
      </c>
      <c r="AD19" s="267">
        <v>27</v>
      </c>
      <c r="AE19" s="267">
        <v>24</v>
      </c>
      <c r="AF19" s="267">
        <v>57</v>
      </c>
      <c r="AG19" s="267">
        <v>11</v>
      </c>
      <c r="AH19" s="267">
        <v>5</v>
      </c>
      <c r="AI19" s="267">
        <v>13</v>
      </c>
      <c r="AJ19" s="267">
        <v>13</v>
      </c>
      <c r="AK19" s="267">
        <v>5</v>
      </c>
      <c r="AL19" s="267">
        <v>4</v>
      </c>
      <c r="AM19" s="267">
        <v>4</v>
      </c>
      <c r="AN19" s="267">
        <v>2</v>
      </c>
      <c r="AO19" s="267">
        <v>17</v>
      </c>
      <c r="AP19" s="267">
        <v>5</v>
      </c>
      <c r="AQ19" s="267">
        <v>18</v>
      </c>
      <c r="AR19" s="267">
        <v>4</v>
      </c>
      <c r="AS19" s="267">
        <v>5</v>
      </c>
      <c r="AT19" s="361"/>
      <c r="AU19" s="72">
        <f t="shared" si="2"/>
        <v>57</v>
      </c>
      <c r="AV19" s="72">
        <f t="shared" si="3"/>
        <v>0</v>
      </c>
      <c r="AW19" s="411">
        <f t="shared" si="4"/>
        <v>536</v>
      </c>
      <c r="AX19" s="412">
        <f>'3. Därav sectio '!AW19/AW19</f>
        <v>1</v>
      </c>
      <c r="AY19" s="279">
        <f t="shared" si="1"/>
        <v>536</v>
      </c>
      <c r="AZ19" s="282"/>
      <c r="BA19" s="413"/>
      <c r="BF19" s="414">
        <f t="shared" si="5"/>
        <v>4.7712726657705698E-3</v>
      </c>
      <c r="BH19" s="279"/>
    </row>
    <row r="20" spans="1:60" s="59" customFormat="1" ht="30" customHeight="1" thickTop="1" thickBot="1" x14ac:dyDescent="0.25">
      <c r="A20" s="417">
        <v>9</v>
      </c>
      <c r="B20" s="296" t="s">
        <v>23</v>
      </c>
      <c r="D20" s="267">
        <v>7</v>
      </c>
      <c r="E20" s="267">
        <v>3</v>
      </c>
      <c r="F20" s="267">
        <v>7</v>
      </c>
      <c r="G20" s="267">
        <v>8</v>
      </c>
      <c r="H20" s="267">
        <v>2</v>
      </c>
      <c r="I20" s="267">
        <v>7</v>
      </c>
      <c r="J20" s="267">
        <v>29</v>
      </c>
      <c r="K20" s="267">
        <v>10</v>
      </c>
      <c r="L20" s="267">
        <v>6</v>
      </c>
      <c r="M20" s="267">
        <v>3</v>
      </c>
      <c r="N20" s="267">
        <v>1</v>
      </c>
      <c r="O20" s="267">
        <v>4</v>
      </c>
      <c r="P20" s="267">
        <v>5</v>
      </c>
      <c r="Q20" s="267">
        <v>13</v>
      </c>
      <c r="R20" s="267">
        <v>2</v>
      </c>
      <c r="S20" s="267">
        <v>10</v>
      </c>
      <c r="T20" s="267">
        <v>5</v>
      </c>
      <c r="U20" s="267">
        <v>24</v>
      </c>
      <c r="V20" s="267">
        <v>1</v>
      </c>
      <c r="W20" s="267">
        <v>5</v>
      </c>
      <c r="X20" s="267">
        <v>8</v>
      </c>
      <c r="Y20" s="267">
        <v>2</v>
      </c>
      <c r="Z20" s="267">
        <v>0</v>
      </c>
      <c r="AA20" s="267">
        <v>10</v>
      </c>
      <c r="AB20" s="267">
        <v>9</v>
      </c>
      <c r="AC20" s="267">
        <v>16</v>
      </c>
      <c r="AD20" s="267">
        <v>16</v>
      </c>
      <c r="AE20" s="267">
        <v>8</v>
      </c>
      <c r="AF20" s="267">
        <v>22</v>
      </c>
      <c r="AG20" s="267">
        <v>4</v>
      </c>
      <c r="AH20" s="267">
        <v>4</v>
      </c>
      <c r="AI20" s="267">
        <v>9</v>
      </c>
      <c r="AJ20" s="267">
        <v>8</v>
      </c>
      <c r="AK20" s="267">
        <v>2</v>
      </c>
      <c r="AL20" s="267">
        <v>1</v>
      </c>
      <c r="AM20" s="267">
        <v>1</v>
      </c>
      <c r="AN20" s="267">
        <v>0</v>
      </c>
      <c r="AO20" s="267">
        <v>11</v>
      </c>
      <c r="AP20" s="267">
        <v>3</v>
      </c>
      <c r="AQ20" s="267">
        <v>4</v>
      </c>
      <c r="AR20" s="267">
        <v>1</v>
      </c>
      <c r="AS20" s="267">
        <v>4</v>
      </c>
      <c r="AT20" s="361"/>
      <c r="AU20" s="72">
        <f t="shared" si="2"/>
        <v>29</v>
      </c>
      <c r="AV20" s="72">
        <f t="shared" si="3"/>
        <v>0</v>
      </c>
      <c r="AW20" s="411">
        <f t="shared" si="4"/>
        <v>295</v>
      </c>
      <c r="AX20" s="412">
        <f>'3. Därav sectio '!AW20/AW20</f>
        <v>1</v>
      </c>
      <c r="AY20" s="279">
        <f t="shared" si="1"/>
        <v>295</v>
      </c>
      <c r="AZ20" s="282">
        <v>9</v>
      </c>
      <c r="BA20" s="413">
        <f>AY20</f>
        <v>295</v>
      </c>
      <c r="BF20" s="414">
        <f t="shared" si="5"/>
        <v>2.6259802917953695E-3</v>
      </c>
      <c r="BH20" s="279"/>
    </row>
    <row r="21" spans="1:60" s="59" customFormat="1" ht="30" customHeight="1" thickTop="1" thickBot="1" x14ac:dyDescent="0.25">
      <c r="A21" s="415" t="s">
        <v>13</v>
      </c>
      <c r="B21" s="196" t="s">
        <v>82</v>
      </c>
      <c r="D21" s="267">
        <v>6</v>
      </c>
      <c r="E21" s="267">
        <v>13</v>
      </c>
      <c r="F21" s="267">
        <v>83</v>
      </c>
      <c r="G21" s="267">
        <v>84</v>
      </c>
      <c r="H21" s="267">
        <v>11</v>
      </c>
      <c r="I21" s="267">
        <v>49</v>
      </c>
      <c r="J21" s="267">
        <v>260</v>
      </c>
      <c r="K21" s="267">
        <v>48</v>
      </c>
      <c r="L21" s="267">
        <v>73</v>
      </c>
      <c r="M21" s="267">
        <v>21</v>
      </c>
      <c r="N21" s="267">
        <v>66</v>
      </c>
      <c r="O21" s="267">
        <v>53</v>
      </c>
      <c r="P21" s="267">
        <v>36</v>
      </c>
      <c r="Q21" s="267">
        <v>89</v>
      </c>
      <c r="R21" s="267">
        <v>40</v>
      </c>
      <c r="S21" s="267">
        <v>84</v>
      </c>
      <c r="T21" s="267">
        <v>39</v>
      </c>
      <c r="U21" s="267">
        <v>197</v>
      </c>
      <c r="V21" s="267">
        <v>2</v>
      </c>
      <c r="W21" s="267">
        <v>92</v>
      </c>
      <c r="X21" s="267">
        <v>56</v>
      </c>
      <c r="Y21" s="267">
        <v>4</v>
      </c>
      <c r="Z21" s="267">
        <v>21</v>
      </c>
      <c r="AA21" s="267">
        <v>62</v>
      </c>
      <c r="AB21" s="267">
        <v>85</v>
      </c>
      <c r="AC21" s="267">
        <v>142</v>
      </c>
      <c r="AD21" s="267">
        <v>136</v>
      </c>
      <c r="AE21" s="267">
        <v>95</v>
      </c>
      <c r="AF21" s="267">
        <v>163</v>
      </c>
      <c r="AG21" s="267">
        <v>43</v>
      </c>
      <c r="AH21" s="267">
        <v>22</v>
      </c>
      <c r="AI21" s="267">
        <v>41</v>
      </c>
      <c r="AJ21" s="267">
        <v>100</v>
      </c>
      <c r="AK21" s="267">
        <v>19</v>
      </c>
      <c r="AL21" s="267">
        <v>10</v>
      </c>
      <c r="AM21" s="267">
        <v>17</v>
      </c>
      <c r="AN21" s="267">
        <v>18</v>
      </c>
      <c r="AO21" s="267">
        <v>65</v>
      </c>
      <c r="AP21" s="267">
        <v>12</v>
      </c>
      <c r="AQ21" s="267">
        <v>84</v>
      </c>
      <c r="AR21" s="267">
        <v>20</v>
      </c>
      <c r="AS21" s="267">
        <v>36</v>
      </c>
      <c r="AT21" s="361"/>
      <c r="AU21" s="72">
        <f t="shared" si="2"/>
        <v>260</v>
      </c>
      <c r="AV21" s="72">
        <f t="shared" si="3"/>
        <v>2</v>
      </c>
      <c r="AW21" s="411">
        <f t="shared" si="4"/>
        <v>2597</v>
      </c>
      <c r="AX21" s="412">
        <f>'3. Därav sectio '!AW21/AW21</f>
        <v>0.11359260685406238</v>
      </c>
      <c r="AY21" s="279">
        <f t="shared" si="1"/>
        <v>2597</v>
      </c>
      <c r="AZ21" s="282">
        <v>10</v>
      </c>
      <c r="BA21" s="413">
        <f>AY21+AY22+AY23</f>
        <v>4392</v>
      </c>
      <c r="BF21" s="414">
        <f t="shared" si="5"/>
        <v>2.3117528195907032E-2</v>
      </c>
      <c r="BH21" s="279"/>
    </row>
    <row r="22" spans="1:60" s="59" customFormat="1" ht="30" customHeight="1" thickTop="1" thickBot="1" x14ac:dyDescent="0.25">
      <c r="A22" s="409" t="s">
        <v>9</v>
      </c>
      <c r="B22" s="185" t="s">
        <v>83</v>
      </c>
      <c r="D22" s="267">
        <v>3</v>
      </c>
      <c r="E22" s="267">
        <v>1</v>
      </c>
      <c r="F22" s="267">
        <v>10</v>
      </c>
      <c r="G22" s="267">
        <v>30</v>
      </c>
      <c r="H22" s="267">
        <v>2</v>
      </c>
      <c r="I22" s="267">
        <v>16</v>
      </c>
      <c r="J22" s="267">
        <v>112</v>
      </c>
      <c r="K22" s="267">
        <v>14</v>
      </c>
      <c r="L22" s="267">
        <v>40</v>
      </c>
      <c r="M22" s="267">
        <v>4</v>
      </c>
      <c r="N22" s="267">
        <v>25</v>
      </c>
      <c r="O22" s="267">
        <v>16</v>
      </c>
      <c r="P22" s="267">
        <v>11</v>
      </c>
      <c r="Q22" s="267">
        <v>18</v>
      </c>
      <c r="R22" s="267">
        <v>26</v>
      </c>
      <c r="S22" s="267">
        <v>40</v>
      </c>
      <c r="T22" s="267">
        <v>10</v>
      </c>
      <c r="U22" s="267">
        <v>86</v>
      </c>
      <c r="V22" s="267">
        <v>1</v>
      </c>
      <c r="W22" s="267">
        <v>20</v>
      </c>
      <c r="X22" s="267">
        <v>16</v>
      </c>
      <c r="Y22" s="267">
        <v>6</v>
      </c>
      <c r="Z22" s="267">
        <v>6</v>
      </c>
      <c r="AA22" s="267">
        <v>27</v>
      </c>
      <c r="AB22" s="267">
        <v>26</v>
      </c>
      <c r="AC22" s="267">
        <v>42</v>
      </c>
      <c r="AD22" s="267">
        <v>26</v>
      </c>
      <c r="AE22" s="267">
        <v>31</v>
      </c>
      <c r="AF22" s="267">
        <v>47</v>
      </c>
      <c r="AG22" s="267">
        <v>8</v>
      </c>
      <c r="AH22" s="267">
        <v>1</v>
      </c>
      <c r="AI22" s="267">
        <v>9</v>
      </c>
      <c r="AJ22" s="267">
        <v>39</v>
      </c>
      <c r="AK22" s="267">
        <v>8</v>
      </c>
      <c r="AL22" s="267">
        <v>4</v>
      </c>
      <c r="AM22" s="267">
        <v>2</v>
      </c>
      <c r="AN22" s="267">
        <v>1</v>
      </c>
      <c r="AO22" s="267">
        <v>13</v>
      </c>
      <c r="AP22" s="267">
        <v>8</v>
      </c>
      <c r="AQ22" s="267">
        <v>27</v>
      </c>
      <c r="AR22" s="267">
        <v>4</v>
      </c>
      <c r="AS22" s="267">
        <v>15</v>
      </c>
      <c r="AT22" s="361"/>
      <c r="AU22" s="72">
        <f t="shared" si="2"/>
        <v>112</v>
      </c>
      <c r="AV22" s="72">
        <f t="shared" si="3"/>
        <v>1</v>
      </c>
      <c r="AW22" s="411">
        <f t="shared" si="4"/>
        <v>851</v>
      </c>
      <c r="AX22" s="412">
        <f>'3. Därav sectio '!AW22/AW22</f>
        <v>0.19623971797884843</v>
      </c>
      <c r="AY22" s="279">
        <f t="shared" si="1"/>
        <v>851</v>
      </c>
      <c r="AZ22" s="282"/>
      <c r="BA22" s="413">
        <f>AY22</f>
        <v>851</v>
      </c>
      <c r="BF22" s="414">
        <f t="shared" si="5"/>
        <v>7.5752855197215568E-3</v>
      </c>
      <c r="BH22" s="279"/>
    </row>
    <row r="23" spans="1:60" s="59" customFormat="1" ht="30" customHeight="1" thickTop="1" thickBot="1" x14ac:dyDescent="0.25">
      <c r="A23" s="416" t="s">
        <v>11</v>
      </c>
      <c r="B23" s="418" t="s">
        <v>84</v>
      </c>
      <c r="D23" s="267">
        <v>20</v>
      </c>
      <c r="E23" s="267">
        <v>0</v>
      </c>
      <c r="F23" s="267">
        <v>21</v>
      </c>
      <c r="G23" s="267">
        <v>27</v>
      </c>
      <c r="H23" s="267">
        <v>4</v>
      </c>
      <c r="I23" s="267">
        <v>13</v>
      </c>
      <c r="J23" s="267">
        <v>84</v>
      </c>
      <c r="K23" s="267">
        <v>17</v>
      </c>
      <c r="L23" s="267">
        <v>20</v>
      </c>
      <c r="M23" s="267">
        <v>5</v>
      </c>
      <c r="N23" s="267">
        <v>9</v>
      </c>
      <c r="O23" s="267">
        <v>9</v>
      </c>
      <c r="P23" s="267">
        <v>15</v>
      </c>
      <c r="Q23" s="267">
        <v>22</v>
      </c>
      <c r="R23" s="267">
        <v>24</v>
      </c>
      <c r="S23" s="267">
        <v>22</v>
      </c>
      <c r="T23" s="267">
        <v>16</v>
      </c>
      <c r="U23" s="267">
        <v>125</v>
      </c>
      <c r="V23" s="267">
        <v>1</v>
      </c>
      <c r="W23" s="267">
        <v>30</v>
      </c>
      <c r="X23" s="267">
        <v>12</v>
      </c>
      <c r="Y23" s="267">
        <v>1</v>
      </c>
      <c r="Z23" s="267">
        <v>8</v>
      </c>
      <c r="AA23" s="267">
        <v>29</v>
      </c>
      <c r="AB23" s="267">
        <v>18</v>
      </c>
      <c r="AC23" s="267">
        <v>59</v>
      </c>
      <c r="AD23" s="267">
        <v>55</v>
      </c>
      <c r="AE23" s="267">
        <v>45</v>
      </c>
      <c r="AF23" s="267">
        <v>70</v>
      </c>
      <c r="AG23" s="267">
        <v>15</v>
      </c>
      <c r="AH23" s="267">
        <v>3</v>
      </c>
      <c r="AI23" s="267">
        <v>24</v>
      </c>
      <c r="AJ23" s="267">
        <v>42</v>
      </c>
      <c r="AK23" s="267">
        <v>5</v>
      </c>
      <c r="AL23" s="267">
        <v>1</v>
      </c>
      <c r="AM23" s="267">
        <v>3</v>
      </c>
      <c r="AN23" s="267">
        <v>7</v>
      </c>
      <c r="AO23" s="267">
        <v>24</v>
      </c>
      <c r="AP23" s="267">
        <v>4</v>
      </c>
      <c r="AQ23" s="267">
        <v>21</v>
      </c>
      <c r="AR23" s="267">
        <v>6</v>
      </c>
      <c r="AS23" s="267">
        <v>8</v>
      </c>
      <c r="AT23" s="361"/>
      <c r="AU23" s="72">
        <f t="shared" si="2"/>
        <v>125</v>
      </c>
      <c r="AV23" s="72">
        <f t="shared" si="3"/>
        <v>0</v>
      </c>
      <c r="AW23" s="411">
        <f t="shared" si="4"/>
        <v>944</v>
      </c>
      <c r="AX23" s="412">
        <f>'3. Därav sectio '!AW23/AW23</f>
        <v>1</v>
      </c>
      <c r="AY23" s="279">
        <f t="shared" si="1"/>
        <v>944</v>
      </c>
      <c r="AZ23" s="282"/>
      <c r="BA23" s="413">
        <f>AY23</f>
        <v>944</v>
      </c>
      <c r="BF23" s="414">
        <f t="shared" si="5"/>
        <v>8.4031369337451822E-3</v>
      </c>
      <c r="BH23" s="279"/>
    </row>
    <row r="24" spans="1:60" s="59" customFormat="1" ht="18" thickTop="1" thickBot="1" x14ac:dyDescent="0.25">
      <c r="A24" s="93"/>
      <c r="B24" s="419" t="s">
        <v>39</v>
      </c>
      <c r="D24" s="267">
        <v>32</v>
      </c>
      <c r="E24" s="267">
        <v>19</v>
      </c>
      <c r="F24" s="267">
        <v>31</v>
      </c>
      <c r="G24" s="267">
        <v>40</v>
      </c>
      <c r="H24" s="267">
        <v>0</v>
      </c>
      <c r="I24" s="267">
        <v>11</v>
      </c>
      <c r="J24" s="267">
        <v>113</v>
      </c>
      <c r="K24" s="267">
        <v>3</v>
      </c>
      <c r="L24" s="267">
        <v>27</v>
      </c>
      <c r="M24" s="267">
        <v>18</v>
      </c>
      <c r="N24" s="267">
        <v>13</v>
      </c>
      <c r="O24" s="267">
        <v>20</v>
      </c>
      <c r="P24" s="267">
        <v>25</v>
      </c>
      <c r="Q24" s="267">
        <v>0</v>
      </c>
      <c r="R24" s="267">
        <v>30</v>
      </c>
      <c r="S24" s="267">
        <v>0</v>
      </c>
      <c r="T24" s="267">
        <v>0</v>
      </c>
      <c r="U24" s="267">
        <v>125</v>
      </c>
      <c r="V24" s="267">
        <v>5</v>
      </c>
      <c r="W24" s="267">
        <v>69</v>
      </c>
      <c r="X24" s="267">
        <v>0</v>
      </c>
      <c r="Y24" s="267">
        <v>9</v>
      </c>
      <c r="Z24" s="267">
        <v>3</v>
      </c>
      <c r="AA24" s="267">
        <v>37</v>
      </c>
      <c r="AB24" s="267">
        <v>42</v>
      </c>
      <c r="AC24" s="267">
        <v>102</v>
      </c>
      <c r="AD24" s="267">
        <v>55</v>
      </c>
      <c r="AE24" s="267">
        <v>55</v>
      </c>
      <c r="AF24" s="267">
        <v>38</v>
      </c>
      <c r="AG24" s="267">
        <v>30</v>
      </c>
      <c r="AH24" s="267">
        <v>31</v>
      </c>
      <c r="AI24" s="267">
        <v>15</v>
      </c>
      <c r="AJ24" s="267">
        <v>0</v>
      </c>
      <c r="AK24" s="267">
        <v>12</v>
      </c>
      <c r="AL24" s="267">
        <v>3</v>
      </c>
      <c r="AM24" s="267">
        <v>6</v>
      </c>
      <c r="AN24" s="267">
        <v>10</v>
      </c>
      <c r="AO24" s="267">
        <v>47</v>
      </c>
      <c r="AP24" s="267">
        <v>7</v>
      </c>
      <c r="AQ24" s="267">
        <v>37</v>
      </c>
      <c r="AR24" s="267">
        <v>4</v>
      </c>
      <c r="AS24" s="267">
        <v>11</v>
      </c>
      <c r="AT24" s="361"/>
      <c r="AU24" s="247">
        <f t="shared" si="2"/>
        <v>125</v>
      </c>
      <c r="AV24" s="247">
        <f t="shared" si="3"/>
        <v>0</v>
      </c>
      <c r="AW24" s="411">
        <f t="shared" si="4"/>
        <v>1135</v>
      </c>
      <c r="AX24" s="420"/>
      <c r="AY24" s="279">
        <f t="shared" si="1"/>
        <v>1135</v>
      </c>
      <c r="AZ24" s="282"/>
      <c r="BA24" s="413">
        <f>AY24</f>
        <v>1135</v>
      </c>
      <c r="BF24" s="414">
        <f t="shared" si="5"/>
        <v>1.0103347902331337E-2</v>
      </c>
      <c r="BH24" s="279"/>
    </row>
    <row r="25" spans="1:60" ht="21" customHeight="1" thickTop="1" thickBot="1" x14ac:dyDescent="0.25">
      <c r="B25" s="2" t="s">
        <v>91</v>
      </c>
      <c r="D25" s="217">
        <f t="shared" ref="D25:AS25" si="6">SUM(D6:D24)</f>
        <v>2875</v>
      </c>
      <c r="E25" s="217">
        <f t="shared" si="6"/>
        <v>1208</v>
      </c>
      <c r="F25" s="217">
        <f t="shared" si="6"/>
        <v>1957</v>
      </c>
      <c r="G25" s="217">
        <f t="shared" si="6"/>
        <v>2994</v>
      </c>
      <c r="H25" s="217">
        <f t="shared" si="6"/>
        <v>477</v>
      </c>
      <c r="I25" s="217">
        <f t="shared" si="6"/>
        <v>1683</v>
      </c>
      <c r="J25" s="217">
        <f t="shared" si="6"/>
        <v>10154</v>
      </c>
      <c r="K25" s="217">
        <f t="shared" si="6"/>
        <v>2003</v>
      </c>
      <c r="L25" s="217">
        <f t="shared" si="6"/>
        <v>3411</v>
      </c>
      <c r="M25" s="217">
        <f t="shared" si="6"/>
        <v>1014</v>
      </c>
      <c r="N25" s="217">
        <f t="shared" si="6"/>
        <v>2059</v>
      </c>
      <c r="O25" s="217">
        <f t="shared" si="6"/>
        <v>1629</v>
      </c>
      <c r="P25" s="217">
        <f t="shared" si="6"/>
        <v>1475</v>
      </c>
      <c r="Q25" s="217">
        <f t="shared" si="6"/>
        <v>2772</v>
      </c>
      <c r="R25" s="217">
        <f t="shared" si="6"/>
        <v>1972</v>
      </c>
      <c r="S25" s="217">
        <f t="shared" si="6"/>
        <v>2789</v>
      </c>
      <c r="T25" s="217">
        <f t="shared" si="6"/>
        <v>1825</v>
      </c>
      <c r="U25" s="217">
        <f t="shared" si="6"/>
        <v>8736</v>
      </c>
      <c r="V25" s="217">
        <f t="shared" si="6"/>
        <v>373</v>
      </c>
      <c r="W25" s="217">
        <f t="shared" si="6"/>
        <v>3285</v>
      </c>
      <c r="X25" s="217">
        <f t="shared" si="6"/>
        <v>2100</v>
      </c>
      <c r="Y25" s="217">
        <f t="shared" si="6"/>
        <v>933</v>
      </c>
      <c r="Z25" s="217">
        <f t="shared" si="6"/>
        <v>778</v>
      </c>
      <c r="AA25" s="217">
        <f t="shared" si="6"/>
        <v>2562</v>
      </c>
      <c r="AB25" s="217">
        <f t="shared" si="6"/>
        <v>4182</v>
      </c>
      <c r="AC25" s="217">
        <f t="shared" si="6"/>
        <v>6350</v>
      </c>
      <c r="AD25" s="217">
        <f t="shared" si="6"/>
        <v>4575</v>
      </c>
      <c r="AE25" s="217">
        <f t="shared" si="6"/>
        <v>3269</v>
      </c>
      <c r="AF25" s="217">
        <f t="shared" si="6"/>
        <v>7585</v>
      </c>
      <c r="AG25" s="217">
        <f t="shared" si="6"/>
        <v>1642</v>
      </c>
      <c r="AH25" s="217">
        <f t="shared" si="6"/>
        <v>2405</v>
      </c>
      <c r="AI25" s="217">
        <f t="shared" si="6"/>
        <v>1839</v>
      </c>
      <c r="AJ25" s="217">
        <f t="shared" si="6"/>
        <v>4155</v>
      </c>
      <c r="AK25" s="217">
        <f t="shared" si="6"/>
        <v>2050</v>
      </c>
      <c r="AL25" s="217">
        <f t="shared" si="6"/>
        <v>460</v>
      </c>
      <c r="AM25" s="217">
        <f t="shared" si="6"/>
        <v>964</v>
      </c>
      <c r="AN25" s="217">
        <f t="shared" si="6"/>
        <v>869</v>
      </c>
      <c r="AO25" s="217">
        <f t="shared" si="6"/>
        <v>2844</v>
      </c>
      <c r="AP25" s="217">
        <f t="shared" si="6"/>
        <v>1237</v>
      </c>
      <c r="AQ25" s="217">
        <f t="shared" si="6"/>
        <v>3401</v>
      </c>
      <c r="AR25" s="217">
        <f t="shared" si="6"/>
        <v>625</v>
      </c>
      <c r="AS25" s="217">
        <f t="shared" si="6"/>
        <v>1269</v>
      </c>
      <c r="AT25" s="217"/>
      <c r="AU25" s="246">
        <f t="shared" si="2"/>
        <v>10154</v>
      </c>
      <c r="AV25" s="246">
        <f t="shared" si="3"/>
        <v>373</v>
      </c>
      <c r="AW25" s="73">
        <f t="shared" si="4"/>
        <v>110785</v>
      </c>
      <c r="AX25" s="75"/>
      <c r="AY25" s="63">
        <f t="shared" si="1"/>
        <v>110785</v>
      </c>
      <c r="BF25" s="382">
        <f t="shared" si="5"/>
        <v>0.9861668699205085</v>
      </c>
    </row>
    <row r="26" spans="1:60" ht="17" thickTop="1" x14ac:dyDescent="0.2">
      <c r="B26" s="65"/>
      <c r="C26" s="66"/>
      <c r="D26" s="67"/>
      <c r="E26" s="67"/>
      <c r="F26" s="67"/>
      <c r="G26" s="67"/>
      <c r="H26" s="67"/>
      <c r="I26" s="67"/>
      <c r="K26" s="67"/>
      <c r="L26" s="218"/>
      <c r="M26" s="67"/>
      <c r="N26" s="205"/>
      <c r="O26" s="68"/>
      <c r="P26" s="68"/>
      <c r="Q26" s="68"/>
      <c r="R26" s="69"/>
      <c r="S26" s="67"/>
      <c r="T26" s="422"/>
      <c r="U26" s="67"/>
      <c r="V26" s="67"/>
      <c r="W26" s="67"/>
      <c r="X26" s="205"/>
      <c r="Y26" s="205"/>
      <c r="Z26" s="67"/>
      <c r="AA26" s="69"/>
      <c r="AB26" s="68"/>
      <c r="AC26" s="67"/>
      <c r="AD26" s="206"/>
      <c r="AE26" s="69"/>
      <c r="AF26" s="67"/>
      <c r="AG26" s="67"/>
      <c r="AH26" s="67"/>
      <c r="AI26" s="67"/>
      <c r="AJ26" s="218"/>
      <c r="AK26" s="67"/>
      <c r="AL26" s="67"/>
      <c r="AM26" s="67"/>
      <c r="AN26" s="205"/>
      <c r="AO26" s="67"/>
      <c r="AP26" s="67"/>
      <c r="AQ26" s="67"/>
      <c r="AR26" s="67"/>
      <c r="AS26" s="205"/>
      <c r="AT26" s="205"/>
      <c r="AU26" s="66"/>
      <c r="AV26" s="66"/>
      <c r="AW26" s="66"/>
      <c r="AX26" s="76"/>
    </row>
    <row r="27" spans="1:60" x14ac:dyDescent="0.2">
      <c r="A27" s="70"/>
      <c r="B27" s="65"/>
      <c r="C27" s="66"/>
      <c r="D27" s="67"/>
      <c r="E27" s="67"/>
      <c r="F27" s="67"/>
      <c r="G27" s="67"/>
      <c r="H27" s="67"/>
      <c r="I27" s="67"/>
      <c r="K27" s="67"/>
      <c r="L27" s="218"/>
      <c r="M27" s="67"/>
      <c r="N27" s="205"/>
      <c r="O27" s="67"/>
      <c r="P27" s="67"/>
      <c r="Q27" s="67"/>
      <c r="R27" s="67"/>
      <c r="S27" s="67"/>
      <c r="T27" s="422"/>
      <c r="U27" s="67"/>
      <c r="V27" s="67"/>
      <c r="W27" s="67"/>
      <c r="X27" s="205"/>
      <c r="Y27" s="205"/>
      <c r="Z27" s="67"/>
      <c r="AA27" s="67"/>
      <c r="AB27" s="68"/>
      <c r="AC27" s="67"/>
      <c r="AE27" s="67"/>
      <c r="AF27" s="67"/>
      <c r="AG27" s="67"/>
      <c r="AH27" s="71"/>
      <c r="AI27" s="67"/>
      <c r="AJ27" s="218"/>
      <c r="AK27" s="67"/>
      <c r="AL27" s="67"/>
      <c r="AM27" s="67"/>
      <c r="AN27" s="205"/>
      <c r="AO27" s="67"/>
      <c r="AP27" s="67"/>
      <c r="AQ27" s="67"/>
      <c r="AR27" s="67"/>
      <c r="AS27" s="205"/>
      <c r="AT27" s="205"/>
      <c r="AU27" s="66"/>
      <c r="AV27" s="66">
        <f>SUM(AW6:AW23)</f>
        <v>109650</v>
      </c>
      <c r="AW27" s="66"/>
      <c r="AX27" s="76"/>
    </row>
    <row r="28" spans="1:60" x14ac:dyDescent="0.2">
      <c r="T28" s="59"/>
      <c r="AB28" s="59"/>
      <c r="AC28" s="67"/>
    </row>
    <row r="29" spans="1:60" s="59" customFormat="1" ht="20" x14ac:dyDescent="0.3">
      <c r="A29" s="93"/>
      <c r="B29" s="93"/>
      <c r="J29" s="218"/>
      <c r="L29" s="214"/>
      <c r="N29" s="204"/>
      <c r="T29" s="423"/>
      <c r="X29" s="204"/>
      <c r="Y29" s="204"/>
      <c r="AB29" s="205"/>
      <c r="AH29" s="214"/>
      <c r="AL29" s="204"/>
      <c r="AP29" s="94"/>
      <c r="AQ29" s="204"/>
      <c r="AV29" s="60"/>
      <c r="AY29" s="179"/>
      <c r="AZ29" s="279"/>
      <c r="BH29" s="279"/>
    </row>
    <row r="30" spans="1:60" x14ac:dyDescent="0.2">
      <c r="AC30" s="67"/>
    </row>
    <row r="31" spans="1:60" x14ac:dyDescent="0.2">
      <c r="AC31" s="67"/>
    </row>
    <row r="32" spans="1:60" x14ac:dyDescent="0.2">
      <c r="AC32" s="67"/>
    </row>
    <row r="33" spans="29:29" x14ac:dyDescent="0.2">
      <c r="AC33" s="67"/>
    </row>
    <row r="34" spans="29:29" x14ac:dyDescent="0.2">
      <c r="AC34" s="67"/>
    </row>
    <row r="35" spans="29:29" x14ac:dyDescent="0.2">
      <c r="AC35" s="67"/>
    </row>
    <row r="36" spans="29:29" x14ac:dyDescent="0.2">
      <c r="AC36" s="67"/>
    </row>
    <row r="37" spans="29:29" x14ac:dyDescent="0.2">
      <c r="AC37" s="67"/>
    </row>
    <row r="38" spans="29:29" x14ac:dyDescent="0.2">
      <c r="AC38" s="67"/>
    </row>
    <row r="39" spans="29:29" x14ac:dyDescent="0.2">
      <c r="AC39" s="67"/>
    </row>
    <row r="40" spans="29:29" x14ac:dyDescent="0.2">
      <c r="AC40" s="67"/>
    </row>
    <row r="41" spans="29:29" x14ac:dyDescent="0.2">
      <c r="AC41" s="67"/>
    </row>
    <row r="42" spans="29:29" x14ac:dyDescent="0.2">
      <c r="AC42" s="67"/>
    </row>
    <row r="43" spans="29:29" x14ac:dyDescent="0.2">
      <c r="AC43" s="67"/>
    </row>
    <row r="44" spans="29:29" x14ac:dyDescent="0.2">
      <c r="AC44" s="67"/>
    </row>
    <row r="45" spans="29:29" x14ac:dyDescent="0.2">
      <c r="AC45" s="67"/>
    </row>
    <row r="46" spans="29:29" x14ac:dyDescent="0.2">
      <c r="AC46" s="67"/>
    </row>
    <row r="47" spans="29:29" x14ac:dyDescent="0.2">
      <c r="AC47" s="67"/>
    </row>
    <row r="48" spans="29:29" x14ac:dyDescent="0.2">
      <c r="AC48" s="67"/>
    </row>
    <row r="49" spans="29:29" x14ac:dyDescent="0.2">
      <c r="AC49" s="67"/>
    </row>
    <row r="50" spans="29:29" x14ac:dyDescent="0.2">
      <c r="AC50" s="67"/>
    </row>
    <row r="51" spans="29:29" x14ac:dyDescent="0.2">
      <c r="AC51" s="67"/>
    </row>
    <row r="52" spans="29:29" x14ac:dyDescent="0.2">
      <c r="AC52" s="67"/>
    </row>
    <row r="53" spans="29:29" x14ac:dyDescent="0.2">
      <c r="AC53" s="67"/>
    </row>
    <row r="54" spans="29:29" x14ac:dyDescent="0.2">
      <c r="AC54" s="67"/>
    </row>
    <row r="55" spans="29:29" x14ac:dyDescent="0.2">
      <c r="AC55" s="67"/>
    </row>
    <row r="56" spans="29:29" x14ac:dyDescent="0.2">
      <c r="AC56" s="67"/>
    </row>
    <row r="57" spans="29:29" x14ac:dyDescent="0.2">
      <c r="AC57" s="67"/>
    </row>
    <row r="58" spans="29:29" x14ac:dyDescent="0.2">
      <c r="AC58" s="67"/>
    </row>
    <row r="59" spans="29:29" x14ac:dyDescent="0.2">
      <c r="AC59" s="67"/>
    </row>
    <row r="60" spans="29:29" x14ac:dyDescent="0.2">
      <c r="AC60" s="67"/>
    </row>
    <row r="61" spans="29:29" x14ac:dyDescent="0.2">
      <c r="AC61" s="67"/>
    </row>
    <row r="62" spans="29:29" x14ac:dyDescent="0.2">
      <c r="AC62" s="67"/>
    </row>
    <row r="63" spans="29:29" x14ac:dyDescent="0.2">
      <c r="AC63" s="67"/>
    </row>
    <row r="64" spans="29:29" x14ac:dyDescent="0.2">
      <c r="AC64" s="67"/>
    </row>
    <row r="65" spans="29:29" x14ac:dyDescent="0.2">
      <c r="AC65" s="67"/>
    </row>
    <row r="66" spans="29:29" x14ac:dyDescent="0.2">
      <c r="AC66" s="67"/>
    </row>
    <row r="67" spans="29:29" x14ac:dyDescent="0.2">
      <c r="AC67" s="67"/>
    </row>
    <row r="68" spans="29:29" x14ac:dyDescent="0.2">
      <c r="AC68" s="67"/>
    </row>
    <row r="69" spans="29:29" x14ac:dyDescent="0.2">
      <c r="AC69" s="67"/>
    </row>
    <row r="70" spans="29:29" x14ac:dyDescent="0.2">
      <c r="AC70" s="67"/>
    </row>
    <row r="71" spans="29:29" x14ac:dyDescent="0.2">
      <c r="AC71" s="67"/>
    </row>
    <row r="72" spans="29:29" x14ac:dyDescent="0.2">
      <c r="AC72" s="67"/>
    </row>
    <row r="73" spans="29:29" x14ac:dyDescent="0.2">
      <c r="AC73" s="67"/>
    </row>
    <row r="74" spans="29:29" x14ac:dyDescent="0.2">
      <c r="AC74" s="67"/>
    </row>
    <row r="75" spans="29:29" x14ac:dyDescent="0.2">
      <c r="AC75" s="67"/>
    </row>
    <row r="76" spans="29:29" x14ac:dyDescent="0.2">
      <c r="AC76" s="67"/>
    </row>
    <row r="77" spans="29:29" x14ac:dyDescent="0.2">
      <c r="AC77" s="67"/>
    </row>
    <row r="78" spans="29:29" x14ac:dyDescent="0.2">
      <c r="AC78" s="67"/>
    </row>
    <row r="79" spans="29:29" x14ac:dyDescent="0.2">
      <c r="AC79" s="67"/>
    </row>
    <row r="80" spans="29:29" x14ac:dyDescent="0.2">
      <c r="AC80" s="67"/>
    </row>
    <row r="81" spans="29:29" x14ac:dyDescent="0.2">
      <c r="AC81" s="67"/>
    </row>
    <row r="82" spans="29:29" x14ac:dyDescent="0.2">
      <c r="AC82" s="67"/>
    </row>
    <row r="83" spans="29:29" x14ac:dyDescent="0.2">
      <c r="AC83" s="67"/>
    </row>
    <row r="84" spans="29:29" x14ac:dyDescent="0.2">
      <c r="AC84" s="67"/>
    </row>
    <row r="85" spans="29:29" x14ac:dyDescent="0.2">
      <c r="AC85" s="67"/>
    </row>
    <row r="86" spans="29:29" x14ac:dyDescent="0.2">
      <c r="AC86" s="67"/>
    </row>
    <row r="87" spans="29:29" x14ac:dyDescent="0.2">
      <c r="AC87" s="67"/>
    </row>
    <row r="88" spans="29:29" x14ac:dyDescent="0.2">
      <c r="AC88" s="67"/>
    </row>
    <row r="89" spans="29:29" x14ac:dyDescent="0.2">
      <c r="AC89" s="67"/>
    </row>
    <row r="90" spans="29:29" x14ac:dyDescent="0.2">
      <c r="AC90" s="67"/>
    </row>
    <row r="91" spans="29:29" x14ac:dyDescent="0.2">
      <c r="AC91" s="67"/>
    </row>
    <row r="92" spans="29:29" x14ac:dyDescent="0.2">
      <c r="AC92" s="67"/>
    </row>
    <row r="93" spans="29:29" x14ac:dyDescent="0.2">
      <c r="AC93" s="67"/>
    </row>
    <row r="94" spans="29:29" x14ac:dyDescent="0.2">
      <c r="AC94" s="67"/>
    </row>
    <row r="95" spans="29:29" x14ac:dyDescent="0.2">
      <c r="AC95" s="67"/>
    </row>
    <row r="96" spans="29:29" x14ac:dyDescent="0.2">
      <c r="AC96" s="67"/>
    </row>
    <row r="97" spans="29:29" x14ac:dyDescent="0.2">
      <c r="AC97" s="67"/>
    </row>
    <row r="98" spans="29:29" x14ac:dyDescent="0.2">
      <c r="AC98" s="67"/>
    </row>
    <row r="99" spans="29:29" x14ac:dyDescent="0.2">
      <c r="AC99" s="67"/>
    </row>
    <row r="100" spans="29:29" x14ac:dyDescent="0.2">
      <c r="AC100" s="67"/>
    </row>
    <row r="101" spans="29:29" x14ac:dyDescent="0.2">
      <c r="AC101" s="67"/>
    </row>
    <row r="102" spans="29:29" x14ac:dyDescent="0.2">
      <c r="AC102" s="67"/>
    </row>
    <row r="103" spans="29:29" x14ac:dyDescent="0.2">
      <c r="AC103" s="67"/>
    </row>
    <row r="104" spans="29:29" x14ac:dyDescent="0.2">
      <c r="AC104" s="67"/>
    </row>
    <row r="105" spans="29:29" x14ac:dyDescent="0.2">
      <c r="AC105" s="67"/>
    </row>
    <row r="106" spans="29:29" x14ac:dyDescent="0.2">
      <c r="AC106" s="67"/>
    </row>
    <row r="107" spans="29:29" x14ac:dyDescent="0.2">
      <c r="AC107" s="67"/>
    </row>
    <row r="108" spans="29:29" x14ac:dyDescent="0.2">
      <c r="AC108" s="67"/>
    </row>
    <row r="109" spans="29:29" x14ac:dyDescent="0.2">
      <c r="AC109" s="67"/>
    </row>
    <row r="110" spans="29:29" x14ac:dyDescent="0.2">
      <c r="AC110" s="67"/>
    </row>
    <row r="111" spans="29:29" x14ac:dyDescent="0.2">
      <c r="AC111" s="67"/>
    </row>
    <row r="112" spans="29:29" x14ac:dyDescent="0.2">
      <c r="AC112" s="67"/>
    </row>
    <row r="113" spans="29:29" x14ac:dyDescent="0.2">
      <c r="AC113" s="67"/>
    </row>
    <row r="114" spans="29:29" x14ac:dyDescent="0.2">
      <c r="AC114" s="67"/>
    </row>
    <row r="115" spans="29:29" x14ac:dyDescent="0.2">
      <c r="AC115" s="67"/>
    </row>
    <row r="116" spans="29:29" x14ac:dyDescent="0.2">
      <c r="AC116" s="67"/>
    </row>
    <row r="117" spans="29:29" x14ac:dyDescent="0.2">
      <c r="AC117" s="67"/>
    </row>
    <row r="118" spans="29:29" x14ac:dyDescent="0.2">
      <c r="AC118" s="67"/>
    </row>
    <row r="119" spans="29:29" x14ac:dyDescent="0.2">
      <c r="AC119" s="67"/>
    </row>
    <row r="120" spans="29:29" x14ac:dyDescent="0.2">
      <c r="AC120" s="67"/>
    </row>
    <row r="121" spans="29:29" x14ac:dyDescent="0.2">
      <c r="AC121" s="67"/>
    </row>
    <row r="122" spans="29:29" x14ac:dyDescent="0.2">
      <c r="AC122" s="67"/>
    </row>
    <row r="123" spans="29:29" x14ac:dyDescent="0.2">
      <c r="AC123" s="67"/>
    </row>
    <row r="124" spans="29:29" x14ac:dyDescent="0.2">
      <c r="AC124" s="67"/>
    </row>
    <row r="125" spans="29:29" x14ac:dyDescent="0.2">
      <c r="AC125" s="67"/>
    </row>
    <row r="126" spans="29:29" x14ac:dyDescent="0.2">
      <c r="AC126" s="67"/>
    </row>
    <row r="127" spans="29:29" x14ac:dyDescent="0.2">
      <c r="AC127" s="67"/>
    </row>
    <row r="128" spans="29:29" x14ac:dyDescent="0.2">
      <c r="AC128" s="67"/>
    </row>
    <row r="129" spans="29:29" x14ac:dyDescent="0.2">
      <c r="AC129" s="67"/>
    </row>
    <row r="130" spans="29:29" x14ac:dyDescent="0.2">
      <c r="AC130" s="67"/>
    </row>
    <row r="131" spans="29:29" x14ac:dyDescent="0.2">
      <c r="AC131" s="67"/>
    </row>
    <row r="132" spans="29:29" x14ac:dyDescent="0.2">
      <c r="AC132" s="67"/>
    </row>
    <row r="133" spans="29:29" x14ac:dyDescent="0.2">
      <c r="AC133" s="67"/>
    </row>
    <row r="134" spans="29:29" x14ac:dyDescent="0.2">
      <c r="AC134" s="67"/>
    </row>
    <row r="135" spans="29:29" x14ac:dyDescent="0.2">
      <c r="AC135" s="67"/>
    </row>
    <row r="136" spans="29:29" x14ac:dyDescent="0.2">
      <c r="AC136" s="67"/>
    </row>
    <row r="137" spans="29:29" x14ac:dyDescent="0.2">
      <c r="AC137" s="67"/>
    </row>
    <row r="138" spans="29:29" x14ac:dyDescent="0.2">
      <c r="AC138" s="67"/>
    </row>
    <row r="139" spans="29:29" x14ac:dyDescent="0.2">
      <c r="AC139" s="67"/>
    </row>
    <row r="140" spans="29:29" x14ac:dyDescent="0.2">
      <c r="AC140" s="67"/>
    </row>
    <row r="141" spans="29:29" x14ac:dyDescent="0.2">
      <c r="AC141" s="67"/>
    </row>
    <row r="142" spans="29:29" x14ac:dyDescent="0.2">
      <c r="AC142" s="67"/>
    </row>
    <row r="143" spans="29:29" x14ac:dyDescent="0.2">
      <c r="AC143" s="67"/>
    </row>
    <row r="144" spans="29:29" x14ac:dyDescent="0.2">
      <c r="AC144" s="67"/>
    </row>
    <row r="145" spans="29:29" x14ac:dyDescent="0.2">
      <c r="AC145" s="67"/>
    </row>
    <row r="146" spans="29:29" x14ac:dyDescent="0.2">
      <c r="AC146" s="67"/>
    </row>
    <row r="147" spans="29:29" x14ac:dyDescent="0.2">
      <c r="AC147" s="67"/>
    </row>
    <row r="148" spans="29:29" x14ac:dyDescent="0.2">
      <c r="AC148" s="67"/>
    </row>
    <row r="149" spans="29:29" x14ac:dyDescent="0.2">
      <c r="AC149" s="67"/>
    </row>
    <row r="150" spans="29:29" x14ac:dyDescent="0.2">
      <c r="AC150" s="67"/>
    </row>
    <row r="151" spans="29:29" x14ac:dyDescent="0.2">
      <c r="AC151" s="67"/>
    </row>
    <row r="152" spans="29:29" x14ac:dyDescent="0.2">
      <c r="AC152" s="67"/>
    </row>
    <row r="153" spans="29:29" x14ac:dyDescent="0.2">
      <c r="AC153" s="67"/>
    </row>
    <row r="154" spans="29:29" x14ac:dyDescent="0.2">
      <c r="AC154" s="67"/>
    </row>
    <row r="155" spans="29:29" x14ac:dyDescent="0.2">
      <c r="AC155" s="67"/>
    </row>
    <row r="156" spans="29:29" x14ac:dyDescent="0.2">
      <c r="AC156" s="67"/>
    </row>
    <row r="157" spans="29:29" x14ac:dyDescent="0.2">
      <c r="AC157" s="67"/>
    </row>
    <row r="158" spans="29:29" x14ac:dyDescent="0.2">
      <c r="AC158" s="67"/>
    </row>
    <row r="159" spans="29:29" x14ac:dyDescent="0.2">
      <c r="AC159" s="67"/>
    </row>
    <row r="160" spans="29:29" x14ac:dyDescent="0.2">
      <c r="AC160" s="67"/>
    </row>
    <row r="161" spans="29:29" x14ac:dyDescent="0.2">
      <c r="AC161" s="67"/>
    </row>
    <row r="162" spans="29:29" x14ac:dyDescent="0.2">
      <c r="AC162" s="67"/>
    </row>
    <row r="163" spans="29:29" x14ac:dyDescent="0.2">
      <c r="AC163" s="67"/>
    </row>
    <row r="164" spans="29:29" x14ac:dyDescent="0.2">
      <c r="AC164" s="67"/>
    </row>
    <row r="165" spans="29:29" x14ac:dyDescent="0.2">
      <c r="AC165" s="67"/>
    </row>
    <row r="166" spans="29:29" x14ac:dyDescent="0.2">
      <c r="AC166" s="67"/>
    </row>
    <row r="167" spans="29:29" x14ac:dyDescent="0.2">
      <c r="AC167" s="67"/>
    </row>
    <row r="168" spans="29:29" x14ac:dyDescent="0.2">
      <c r="AC168" s="67"/>
    </row>
    <row r="169" spans="29:29" x14ac:dyDescent="0.2">
      <c r="AC169" s="67"/>
    </row>
    <row r="170" spans="29:29" x14ac:dyDescent="0.2">
      <c r="AC170" s="67"/>
    </row>
    <row r="171" spans="29:29" x14ac:dyDescent="0.2">
      <c r="AC171" s="67"/>
    </row>
    <row r="172" spans="29:29" x14ac:dyDescent="0.2">
      <c r="AC172" s="67"/>
    </row>
    <row r="173" spans="29:29" x14ac:dyDescent="0.2">
      <c r="AC173" s="67"/>
    </row>
    <row r="174" spans="29:29" x14ac:dyDescent="0.2">
      <c r="AC174" s="67"/>
    </row>
    <row r="175" spans="29:29" x14ac:dyDescent="0.2">
      <c r="AC175" s="67"/>
    </row>
    <row r="176" spans="29:29" x14ac:dyDescent="0.2">
      <c r="AC176" s="67"/>
    </row>
    <row r="177" spans="29:29" x14ac:dyDescent="0.2">
      <c r="AC177" s="67"/>
    </row>
    <row r="178" spans="29:29" x14ac:dyDescent="0.2">
      <c r="AC178" s="67"/>
    </row>
    <row r="179" spans="29:29" x14ac:dyDescent="0.2">
      <c r="AC179" s="67"/>
    </row>
    <row r="180" spans="29:29" x14ac:dyDescent="0.2">
      <c r="AC180" s="67"/>
    </row>
    <row r="181" spans="29:29" x14ac:dyDescent="0.2">
      <c r="AC181" s="67"/>
    </row>
    <row r="182" spans="29:29" x14ac:dyDescent="0.2">
      <c r="AC182" s="67"/>
    </row>
    <row r="183" spans="29:29" x14ac:dyDescent="0.2">
      <c r="AC183" s="67"/>
    </row>
    <row r="184" spans="29:29" x14ac:dyDescent="0.2">
      <c r="AC184" s="67"/>
    </row>
    <row r="185" spans="29:29" x14ac:dyDescent="0.2">
      <c r="AC185" s="67"/>
    </row>
    <row r="186" spans="29:29" x14ac:dyDescent="0.2">
      <c r="AC186" s="67"/>
    </row>
    <row r="187" spans="29:29" x14ac:dyDescent="0.2">
      <c r="AC187" s="67"/>
    </row>
    <row r="188" spans="29:29" x14ac:dyDescent="0.2">
      <c r="AC188" s="67"/>
    </row>
    <row r="189" spans="29:29" x14ac:dyDescent="0.2">
      <c r="AC189" s="67"/>
    </row>
    <row r="190" spans="29:29" x14ac:dyDescent="0.2">
      <c r="AC190" s="67"/>
    </row>
    <row r="191" spans="29:29" x14ac:dyDescent="0.2">
      <c r="AC191" s="67"/>
    </row>
    <row r="192" spans="29:29" x14ac:dyDescent="0.2">
      <c r="AC192" s="67"/>
    </row>
    <row r="193" spans="29:29" x14ac:dyDescent="0.2">
      <c r="AC193" s="67"/>
    </row>
    <row r="194" spans="29:29" x14ac:dyDescent="0.2">
      <c r="AC194" s="67"/>
    </row>
    <row r="195" spans="29:29" x14ac:dyDescent="0.2">
      <c r="AC195" s="67"/>
    </row>
    <row r="196" spans="29:29" x14ac:dyDescent="0.2">
      <c r="AC196" s="67"/>
    </row>
    <row r="197" spans="29:29" x14ac:dyDescent="0.2">
      <c r="AC197" s="67"/>
    </row>
    <row r="198" spans="29:29" x14ac:dyDescent="0.2">
      <c r="AC198" s="67"/>
    </row>
    <row r="199" spans="29:29" x14ac:dyDescent="0.2">
      <c r="AC199" s="67"/>
    </row>
    <row r="200" spans="29:29" x14ac:dyDescent="0.2">
      <c r="AC200" s="67"/>
    </row>
    <row r="201" spans="29:29" x14ac:dyDescent="0.2">
      <c r="AC201" s="67"/>
    </row>
    <row r="202" spans="29:29" x14ac:dyDescent="0.2">
      <c r="AC202" s="67"/>
    </row>
    <row r="203" spans="29:29" x14ac:dyDescent="0.2">
      <c r="AC203" s="67"/>
    </row>
    <row r="204" spans="29:29" x14ac:dyDescent="0.2">
      <c r="AC204" s="67"/>
    </row>
    <row r="205" spans="29:29" x14ac:dyDescent="0.2">
      <c r="AC205" s="67"/>
    </row>
    <row r="206" spans="29:29" x14ac:dyDescent="0.2">
      <c r="AC206" s="67"/>
    </row>
    <row r="207" spans="29:29" x14ac:dyDescent="0.2">
      <c r="AC207" s="67"/>
    </row>
    <row r="208" spans="29:29" x14ac:dyDescent="0.2">
      <c r="AC208" s="67"/>
    </row>
    <row r="209" spans="29:29" x14ac:dyDescent="0.2">
      <c r="AC209" s="67"/>
    </row>
    <row r="210" spans="29:29" x14ac:dyDescent="0.2">
      <c r="AC210" s="67"/>
    </row>
    <row r="211" spans="29:29" x14ac:dyDescent="0.2">
      <c r="AC211" s="67"/>
    </row>
    <row r="212" spans="29:29" x14ac:dyDescent="0.2">
      <c r="AC212" s="67"/>
    </row>
    <row r="213" spans="29:29" x14ac:dyDescent="0.2">
      <c r="AC213" s="67"/>
    </row>
    <row r="214" spans="29:29" x14ac:dyDescent="0.2">
      <c r="AC214" s="67"/>
    </row>
    <row r="215" spans="29:29" x14ac:dyDescent="0.2">
      <c r="AC215" s="67"/>
    </row>
    <row r="216" spans="29:29" x14ac:dyDescent="0.2">
      <c r="AC216" s="67"/>
    </row>
    <row r="217" spans="29:29" x14ac:dyDescent="0.2">
      <c r="AC217" s="67"/>
    </row>
    <row r="218" spans="29:29" x14ac:dyDescent="0.2">
      <c r="AC218" s="67"/>
    </row>
    <row r="219" spans="29:29" x14ac:dyDescent="0.2">
      <c r="AC219" s="67"/>
    </row>
    <row r="220" spans="29:29" x14ac:dyDescent="0.2">
      <c r="AC220" s="67"/>
    </row>
    <row r="221" spans="29:29" x14ac:dyDescent="0.2">
      <c r="AC221" s="67"/>
    </row>
    <row r="222" spans="29:29" x14ac:dyDescent="0.2">
      <c r="AC222" s="67"/>
    </row>
    <row r="223" spans="29:29" x14ac:dyDescent="0.2">
      <c r="AC223" s="67"/>
    </row>
    <row r="224" spans="29:29" x14ac:dyDescent="0.2">
      <c r="AC224" s="67"/>
    </row>
    <row r="225" spans="29:29" x14ac:dyDescent="0.2">
      <c r="AC225" s="67"/>
    </row>
    <row r="226" spans="29:29" x14ac:dyDescent="0.2">
      <c r="AC226" s="67"/>
    </row>
    <row r="227" spans="29:29" x14ac:dyDescent="0.2">
      <c r="AC227" s="67"/>
    </row>
    <row r="228" spans="29:29" x14ac:dyDescent="0.2">
      <c r="AC228" s="67"/>
    </row>
    <row r="229" spans="29:29" x14ac:dyDescent="0.2">
      <c r="AC229" s="67"/>
    </row>
    <row r="230" spans="29:29" x14ac:dyDescent="0.2">
      <c r="AC230" s="67"/>
    </row>
    <row r="231" spans="29:29" x14ac:dyDescent="0.2">
      <c r="AC231" s="67"/>
    </row>
    <row r="232" spans="29:29" x14ac:dyDescent="0.2">
      <c r="AC232" s="67"/>
    </row>
    <row r="233" spans="29:29" x14ac:dyDescent="0.2">
      <c r="AC233" s="67"/>
    </row>
    <row r="234" spans="29:29" x14ac:dyDescent="0.2">
      <c r="AC234" s="67"/>
    </row>
    <row r="235" spans="29:29" x14ac:dyDescent="0.2">
      <c r="AC235" s="67"/>
    </row>
    <row r="236" spans="29:29" x14ac:dyDescent="0.2">
      <c r="AC236" s="67"/>
    </row>
    <row r="237" spans="29:29" x14ac:dyDescent="0.2">
      <c r="AC237" s="67"/>
    </row>
    <row r="238" spans="29:29" x14ac:dyDescent="0.2">
      <c r="AC238" s="67"/>
    </row>
    <row r="239" spans="29:29" x14ac:dyDescent="0.2">
      <c r="AC239" s="67"/>
    </row>
    <row r="240" spans="29:29" x14ac:dyDescent="0.2">
      <c r="AC240" s="67"/>
    </row>
    <row r="241" spans="29:29" x14ac:dyDescent="0.2">
      <c r="AC241" s="67"/>
    </row>
    <row r="242" spans="29:29" x14ac:dyDescent="0.2">
      <c r="AC242" s="67"/>
    </row>
    <row r="243" spans="29:29" x14ac:dyDescent="0.2">
      <c r="AC243" s="67"/>
    </row>
    <row r="244" spans="29:29" x14ac:dyDescent="0.2">
      <c r="AC244" s="67"/>
    </row>
    <row r="245" spans="29:29" x14ac:dyDescent="0.2">
      <c r="AC245" s="67"/>
    </row>
    <row r="246" spans="29:29" x14ac:dyDescent="0.2">
      <c r="AC246" s="67"/>
    </row>
    <row r="247" spans="29:29" x14ac:dyDescent="0.2">
      <c r="AC247" s="67"/>
    </row>
    <row r="248" spans="29:29" x14ac:dyDescent="0.2">
      <c r="AC248" s="67"/>
    </row>
    <row r="249" spans="29:29" x14ac:dyDescent="0.2">
      <c r="AC249" s="67"/>
    </row>
    <row r="250" spans="29:29" x14ac:dyDescent="0.2">
      <c r="AC250" s="67"/>
    </row>
    <row r="251" spans="29:29" x14ac:dyDescent="0.2">
      <c r="AC251" s="67"/>
    </row>
    <row r="252" spans="29:29" x14ac:dyDescent="0.2">
      <c r="AC252" s="67"/>
    </row>
    <row r="253" spans="29:29" x14ac:dyDescent="0.2">
      <c r="AC253" s="67"/>
    </row>
    <row r="254" spans="29:29" x14ac:dyDescent="0.2">
      <c r="AC254" s="67"/>
    </row>
    <row r="255" spans="29:29" x14ac:dyDescent="0.2">
      <c r="AC255" s="67"/>
    </row>
    <row r="256" spans="29:29" x14ac:dyDescent="0.2">
      <c r="AC256" s="67"/>
    </row>
    <row r="257" spans="29:29" x14ac:dyDescent="0.2">
      <c r="AC257" s="67"/>
    </row>
    <row r="258" spans="29:29" x14ac:dyDescent="0.2">
      <c r="AC258" s="67"/>
    </row>
    <row r="259" spans="29:29" x14ac:dyDescent="0.2">
      <c r="AC259" s="67"/>
    </row>
    <row r="260" spans="29:29" x14ac:dyDescent="0.2">
      <c r="AC260" s="67"/>
    </row>
    <row r="261" spans="29:29" x14ac:dyDescent="0.2">
      <c r="AC261" s="67"/>
    </row>
    <row r="262" spans="29:29" x14ac:dyDescent="0.2">
      <c r="AC262" s="67"/>
    </row>
    <row r="263" spans="29:29" x14ac:dyDescent="0.2">
      <c r="AC263" s="67"/>
    </row>
    <row r="264" spans="29:29" x14ac:dyDescent="0.2">
      <c r="AC264" s="67"/>
    </row>
    <row r="265" spans="29:29" x14ac:dyDescent="0.2">
      <c r="AC265" s="67"/>
    </row>
    <row r="266" spans="29:29" x14ac:dyDescent="0.2">
      <c r="AC266" s="67"/>
    </row>
    <row r="267" spans="29:29" x14ac:dyDescent="0.2">
      <c r="AC267" s="67"/>
    </row>
    <row r="268" spans="29:29" x14ac:dyDescent="0.2">
      <c r="AC268" s="67"/>
    </row>
    <row r="269" spans="29:29" x14ac:dyDescent="0.2">
      <c r="AC269" s="67"/>
    </row>
    <row r="270" spans="29:29" x14ac:dyDescent="0.2">
      <c r="AC270" s="67"/>
    </row>
    <row r="271" spans="29:29" x14ac:dyDescent="0.2">
      <c r="AC271" s="67"/>
    </row>
    <row r="272" spans="29:29" x14ac:dyDescent="0.2">
      <c r="AC272" s="67"/>
    </row>
    <row r="273" spans="29:29" x14ac:dyDescent="0.2">
      <c r="AC273" s="67"/>
    </row>
    <row r="274" spans="29:29" x14ac:dyDescent="0.2">
      <c r="AC274" s="67"/>
    </row>
    <row r="275" spans="29:29" x14ac:dyDescent="0.2">
      <c r="AC275" s="67"/>
    </row>
    <row r="276" spans="29:29" x14ac:dyDescent="0.2">
      <c r="AC276" s="67"/>
    </row>
    <row r="277" spans="29:29" x14ac:dyDescent="0.2">
      <c r="AC277" s="67"/>
    </row>
    <row r="278" spans="29:29" x14ac:dyDescent="0.2">
      <c r="AC278" s="67"/>
    </row>
    <row r="279" spans="29:29" x14ac:dyDescent="0.2">
      <c r="AC279" s="67"/>
    </row>
    <row r="280" spans="29:29" x14ac:dyDescent="0.2">
      <c r="AC280" s="67"/>
    </row>
    <row r="281" spans="29:29" x14ac:dyDescent="0.2">
      <c r="AC281" s="67"/>
    </row>
    <row r="282" spans="29:29" x14ac:dyDescent="0.2">
      <c r="AC282" s="67"/>
    </row>
    <row r="283" spans="29:29" x14ac:dyDescent="0.2">
      <c r="AC283" s="67"/>
    </row>
    <row r="284" spans="29:29" x14ac:dyDescent="0.2">
      <c r="AC284" s="67"/>
    </row>
    <row r="285" spans="29:29" x14ac:dyDescent="0.2">
      <c r="AC285" s="67"/>
    </row>
    <row r="286" spans="29:29" x14ac:dyDescent="0.2">
      <c r="AC286" s="67"/>
    </row>
    <row r="287" spans="29:29" x14ac:dyDescent="0.2">
      <c r="AC287" s="67"/>
    </row>
    <row r="288" spans="29:29" x14ac:dyDescent="0.2">
      <c r="AC288" s="67"/>
    </row>
    <row r="289" spans="29:29" x14ac:dyDescent="0.2">
      <c r="AC289" s="67"/>
    </row>
    <row r="290" spans="29:29" x14ac:dyDescent="0.2">
      <c r="AC290" s="67"/>
    </row>
    <row r="291" spans="29:29" x14ac:dyDescent="0.2">
      <c r="AC291" s="67"/>
    </row>
    <row r="292" spans="29:29" x14ac:dyDescent="0.2">
      <c r="AC292" s="67"/>
    </row>
    <row r="293" spans="29:29" x14ac:dyDescent="0.2">
      <c r="AC293" s="67"/>
    </row>
    <row r="294" spans="29:29" x14ac:dyDescent="0.2">
      <c r="AC294" s="67"/>
    </row>
    <row r="295" spans="29:29" x14ac:dyDescent="0.2">
      <c r="AC295" s="67"/>
    </row>
    <row r="296" spans="29:29" x14ac:dyDescent="0.2">
      <c r="AC296" s="67"/>
    </row>
    <row r="297" spans="29:29" x14ac:dyDescent="0.2">
      <c r="AC297" s="67"/>
    </row>
    <row r="298" spans="29:29" x14ac:dyDescent="0.2">
      <c r="AC298" s="67"/>
    </row>
    <row r="299" spans="29:29" x14ac:dyDescent="0.2">
      <c r="AC299" s="67"/>
    </row>
    <row r="300" spans="29:29" x14ac:dyDescent="0.2">
      <c r="AC300" s="67"/>
    </row>
    <row r="301" spans="29:29" x14ac:dyDescent="0.2">
      <c r="AC301" s="67"/>
    </row>
    <row r="302" spans="29:29" x14ac:dyDescent="0.2">
      <c r="AC302" s="67"/>
    </row>
    <row r="303" spans="29:29" x14ac:dyDescent="0.2">
      <c r="AC303" s="67"/>
    </row>
    <row r="304" spans="29:29" x14ac:dyDescent="0.2">
      <c r="AC304" s="67"/>
    </row>
    <row r="305" spans="29:29" x14ac:dyDescent="0.2">
      <c r="AC305" s="67"/>
    </row>
    <row r="306" spans="29:29" x14ac:dyDescent="0.2">
      <c r="AC306" s="67"/>
    </row>
    <row r="307" spans="29:29" x14ac:dyDescent="0.2">
      <c r="AC307" s="67"/>
    </row>
    <row r="308" spans="29:29" x14ac:dyDescent="0.2">
      <c r="AC308" s="67"/>
    </row>
    <row r="309" spans="29:29" x14ac:dyDescent="0.2">
      <c r="AC309" s="67"/>
    </row>
    <row r="310" spans="29:29" x14ac:dyDescent="0.2">
      <c r="AC310" s="67"/>
    </row>
    <row r="311" spans="29:29" x14ac:dyDescent="0.2">
      <c r="AC311" s="67"/>
    </row>
    <row r="312" spans="29:29" x14ac:dyDescent="0.2">
      <c r="AC312" s="67"/>
    </row>
    <row r="313" spans="29:29" x14ac:dyDescent="0.2">
      <c r="AC313" s="67"/>
    </row>
    <row r="314" spans="29:29" x14ac:dyDescent="0.2">
      <c r="AC314" s="67"/>
    </row>
    <row r="315" spans="29:29" x14ac:dyDescent="0.2">
      <c r="AC315" s="67"/>
    </row>
    <row r="316" spans="29:29" x14ac:dyDescent="0.2">
      <c r="AC316" s="67"/>
    </row>
    <row r="317" spans="29:29" x14ac:dyDescent="0.2">
      <c r="AC317" s="67"/>
    </row>
    <row r="318" spans="29:29" x14ac:dyDescent="0.2">
      <c r="AC318" s="67"/>
    </row>
    <row r="319" spans="29:29" x14ac:dyDescent="0.2">
      <c r="AC319" s="67"/>
    </row>
    <row r="320" spans="29:29" x14ac:dyDescent="0.2">
      <c r="AC320" s="67"/>
    </row>
    <row r="321" spans="29:29" x14ac:dyDescent="0.2">
      <c r="AC321" s="67"/>
    </row>
    <row r="322" spans="29:29" x14ac:dyDescent="0.2">
      <c r="AC322" s="67"/>
    </row>
    <row r="323" spans="29:29" x14ac:dyDescent="0.2">
      <c r="AC323" s="67"/>
    </row>
    <row r="324" spans="29:29" x14ac:dyDescent="0.2">
      <c r="AC324" s="67"/>
    </row>
    <row r="325" spans="29:29" x14ac:dyDescent="0.2">
      <c r="AC325" s="67"/>
    </row>
    <row r="326" spans="29:29" x14ac:dyDescent="0.2">
      <c r="AC326" s="67"/>
    </row>
    <row r="327" spans="29:29" x14ac:dyDescent="0.2">
      <c r="AC327" s="67"/>
    </row>
    <row r="328" spans="29:29" x14ac:dyDescent="0.2">
      <c r="AC328" s="67"/>
    </row>
    <row r="329" spans="29:29" x14ac:dyDescent="0.2">
      <c r="AC329" s="67"/>
    </row>
    <row r="330" spans="29:29" x14ac:dyDescent="0.2">
      <c r="AC330" s="67"/>
    </row>
    <row r="331" spans="29:29" x14ac:dyDescent="0.2">
      <c r="AC331" s="67"/>
    </row>
    <row r="332" spans="29:29" x14ac:dyDescent="0.2">
      <c r="AC332" s="67"/>
    </row>
    <row r="333" spans="29:29" x14ac:dyDescent="0.2">
      <c r="AC333" s="67"/>
    </row>
    <row r="334" spans="29:29" x14ac:dyDescent="0.2">
      <c r="AC334" s="67"/>
    </row>
    <row r="335" spans="29:29" x14ac:dyDescent="0.2">
      <c r="AC335" s="67"/>
    </row>
    <row r="336" spans="29:29" x14ac:dyDescent="0.2">
      <c r="AC336" s="67"/>
    </row>
    <row r="337" spans="29:29" x14ac:dyDescent="0.2">
      <c r="AC337" s="67"/>
    </row>
    <row r="338" spans="29:29" x14ac:dyDescent="0.2">
      <c r="AC338" s="67"/>
    </row>
    <row r="339" spans="29:29" x14ac:dyDescent="0.2">
      <c r="AC339" s="67"/>
    </row>
    <row r="340" spans="29:29" x14ac:dyDescent="0.2">
      <c r="AC340" s="67"/>
    </row>
    <row r="341" spans="29:29" x14ac:dyDescent="0.2">
      <c r="AC341" s="67"/>
    </row>
    <row r="342" spans="29:29" x14ac:dyDescent="0.2">
      <c r="AC342" s="67"/>
    </row>
    <row r="343" spans="29:29" x14ac:dyDescent="0.2">
      <c r="AC343" s="67"/>
    </row>
    <row r="344" spans="29:29" x14ac:dyDescent="0.2">
      <c r="AC344" s="67"/>
    </row>
    <row r="345" spans="29:29" x14ac:dyDescent="0.2">
      <c r="AC345" s="67"/>
    </row>
    <row r="346" spans="29:29" x14ac:dyDescent="0.2">
      <c r="AC346" s="67"/>
    </row>
    <row r="347" spans="29:29" x14ac:dyDescent="0.2">
      <c r="AC347" s="67"/>
    </row>
    <row r="348" spans="29:29" x14ac:dyDescent="0.2">
      <c r="AC348" s="67"/>
    </row>
    <row r="349" spans="29:29" x14ac:dyDescent="0.2">
      <c r="AC349" s="67"/>
    </row>
    <row r="350" spans="29:29" x14ac:dyDescent="0.2">
      <c r="AC350" s="67"/>
    </row>
    <row r="351" spans="29:29" x14ac:dyDescent="0.2">
      <c r="AC351" s="67"/>
    </row>
    <row r="352" spans="29:29" x14ac:dyDescent="0.2">
      <c r="AC352" s="67"/>
    </row>
    <row r="353" spans="29:29" x14ac:dyDescent="0.2">
      <c r="AC353" s="67"/>
    </row>
    <row r="354" spans="29:29" x14ac:dyDescent="0.2">
      <c r="AC354" s="67"/>
    </row>
    <row r="355" spans="29:29" x14ac:dyDescent="0.2">
      <c r="AC355" s="67"/>
    </row>
    <row r="356" spans="29:29" x14ac:dyDescent="0.2">
      <c r="AC356" s="67"/>
    </row>
    <row r="357" spans="29:29" x14ac:dyDescent="0.2">
      <c r="AC357" s="67"/>
    </row>
    <row r="358" spans="29:29" x14ac:dyDescent="0.2">
      <c r="AC358" s="67"/>
    </row>
    <row r="359" spans="29:29" x14ac:dyDescent="0.2">
      <c r="AC359" s="67"/>
    </row>
    <row r="360" spans="29:29" x14ac:dyDescent="0.2">
      <c r="AC360" s="67"/>
    </row>
    <row r="361" spans="29:29" x14ac:dyDescent="0.2">
      <c r="AC361" s="67"/>
    </row>
    <row r="362" spans="29:29" x14ac:dyDescent="0.2">
      <c r="AC362" s="67"/>
    </row>
    <row r="363" spans="29:29" x14ac:dyDescent="0.2">
      <c r="AC363" s="67"/>
    </row>
    <row r="364" spans="29:29" x14ac:dyDescent="0.2">
      <c r="AC364" s="67"/>
    </row>
    <row r="365" spans="29:29" x14ac:dyDescent="0.2">
      <c r="AC365" s="67"/>
    </row>
    <row r="366" spans="29:29" x14ac:dyDescent="0.2">
      <c r="AC366" s="67"/>
    </row>
    <row r="367" spans="29:29" x14ac:dyDescent="0.2">
      <c r="AC367" s="67"/>
    </row>
    <row r="368" spans="29:29" x14ac:dyDescent="0.2">
      <c r="AC368" s="67"/>
    </row>
    <row r="369" spans="29:29" x14ac:dyDescent="0.2">
      <c r="AC369" s="67"/>
    </row>
    <row r="370" spans="29:29" x14ac:dyDescent="0.2">
      <c r="AC370" s="67"/>
    </row>
    <row r="371" spans="29:29" x14ac:dyDescent="0.2">
      <c r="AC371" s="67"/>
    </row>
    <row r="372" spans="29:29" x14ac:dyDescent="0.2">
      <c r="AC372" s="67"/>
    </row>
    <row r="373" spans="29:29" x14ac:dyDescent="0.2">
      <c r="AC373" s="67"/>
    </row>
    <row r="374" spans="29:29" x14ac:dyDescent="0.2">
      <c r="AC374" s="67"/>
    </row>
    <row r="375" spans="29:29" x14ac:dyDescent="0.2">
      <c r="AC375" s="67"/>
    </row>
    <row r="376" spans="29:29" x14ac:dyDescent="0.2">
      <c r="AC376" s="67"/>
    </row>
    <row r="377" spans="29:29" x14ac:dyDescent="0.2">
      <c r="AC377" s="67"/>
    </row>
    <row r="378" spans="29:29" x14ac:dyDescent="0.2">
      <c r="AC378" s="67"/>
    </row>
    <row r="379" spans="29:29" x14ac:dyDescent="0.2">
      <c r="AC379" s="67"/>
    </row>
    <row r="380" spans="29:29" x14ac:dyDescent="0.2">
      <c r="AC380" s="67"/>
    </row>
    <row r="381" spans="29:29" x14ac:dyDescent="0.2">
      <c r="AC381" s="67"/>
    </row>
    <row r="382" spans="29:29" x14ac:dyDescent="0.2">
      <c r="AC382" s="67"/>
    </row>
    <row r="383" spans="29:29" x14ac:dyDescent="0.2">
      <c r="AC383" s="67"/>
    </row>
    <row r="384" spans="29:29" x14ac:dyDescent="0.2">
      <c r="AC384" s="67"/>
    </row>
    <row r="385" spans="29:29" x14ac:dyDescent="0.2">
      <c r="AC385" s="67"/>
    </row>
    <row r="386" spans="29:29" x14ac:dyDescent="0.2">
      <c r="AC386" s="67"/>
    </row>
    <row r="387" spans="29:29" x14ac:dyDescent="0.2">
      <c r="AC387" s="67"/>
    </row>
    <row r="388" spans="29:29" x14ac:dyDescent="0.2">
      <c r="AC388" s="67"/>
    </row>
    <row r="389" spans="29:29" x14ac:dyDescent="0.2">
      <c r="AC389" s="67"/>
    </row>
    <row r="390" spans="29:29" x14ac:dyDescent="0.2">
      <c r="AC390" s="67"/>
    </row>
    <row r="391" spans="29:29" x14ac:dyDescent="0.2">
      <c r="AC391" s="67"/>
    </row>
    <row r="392" spans="29:29" x14ac:dyDescent="0.2">
      <c r="AC392" s="67"/>
    </row>
    <row r="393" spans="29:29" x14ac:dyDescent="0.2">
      <c r="AC393" s="67"/>
    </row>
    <row r="394" spans="29:29" x14ac:dyDescent="0.2">
      <c r="AC394" s="67"/>
    </row>
    <row r="395" spans="29:29" x14ac:dyDescent="0.2">
      <c r="AC395" s="67"/>
    </row>
    <row r="396" spans="29:29" x14ac:dyDescent="0.2">
      <c r="AC396" s="67"/>
    </row>
    <row r="397" spans="29:29" x14ac:dyDescent="0.2">
      <c r="AC397" s="67"/>
    </row>
    <row r="398" spans="29:29" x14ac:dyDescent="0.2">
      <c r="AC398" s="67"/>
    </row>
    <row r="399" spans="29:29" x14ac:dyDescent="0.2">
      <c r="AC399" s="67"/>
    </row>
    <row r="400" spans="29:29" x14ac:dyDescent="0.2">
      <c r="AC400" s="67"/>
    </row>
  </sheetData>
  <sheetProtection selectLockedCells="1" selectUnlockedCells="1"/>
  <autoFilter ref="A5:BF5" xr:uid="{EBF94DE5-B3FD-964C-926C-9AAC37312448}">
    <filterColumn colId="0" showButton="0"/>
  </autoFilter>
  <mergeCells count="2">
    <mergeCell ref="A5:B5"/>
    <mergeCell ref="A4:B4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2" orientation="landscape"/>
  <headerFooter>
    <oddHeader>&amp;RSid 1</oddHeader>
    <oddFooter>&amp;R&amp;D</oddFooter>
  </headerFooter>
  <colBreaks count="1" manualBreakCount="1">
    <brk id="26" max="1048575" man="1"/>
  </col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7"/>
  <dimension ref="A1:BB30"/>
  <sheetViews>
    <sheetView showRuler="0" zoomScaleNormal="100" workbookViewId="0">
      <pane xSplit="3" topLeftCell="AB1" activePane="topRight" state="frozen"/>
      <selection activeCell="A3" sqref="A3"/>
      <selection pane="topRight" activeCell="D6" sqref="D6:AS24"/>
    </sheetView>
  </sheetViews>
  <sheetFormatPr baseColWidth="10" defaultColWidth="9.1640625" defaultRowHeight="13" x14ac:dyDescent="0.15"/>
  <cols>
    <col min="1" max="1" width="9.33203125" style="49" customWidth="1"/>
    <col min="2" max="2" width="20.83203125" style="295" customWidth="1"/>
    <col min="3" max="3" width="2" style="49" customWidth="1"/>
    <col min="4" max="5" width="9.33203125" style="49" bestFit="1" customWidth="1"/>
    <col min="6" max="6" width="12.6640625" style="49" bestFit="1" customWidth="1"/>
    <col min="7" max="7" width="9.33203125" style="49" bestFit="1" customWidth="1"/>
    <col min="8" max="8" width="10.6640625" style="49" bestFit="1" customWidth="1"/>
    <col min="9" max="9" width="9.33203125" style="49" bestFit="1" customWidth="1"/>
    <col min="10" max="11" width="11.5" style="49" bestFit="1" customWidth="1"/>
    <col min="12" max="12" width="14.83203125" style="49" bestFit="1" customWidth="1"/>
    <col min="13" max="13" width="12.6640625" style="49" bestFit="1" customWidth="1"/>
    <col min="14" max="14" width="13" style="49" bestFit="1" customWidth="1"/>
    <col min="15" max="15" width="9.33203125" style="49" bestFit="1" customWidth="1"/>
    <col min="16" max="16" width="13.5" style="49" bestFit="1" customWidth="1"/>
    <col min="17" max="17" width="14.83203125" style="49" bestFit="1" customWidth="1"/>
    <col min="18" max="18" width="14.5" style="49" bestFit="1" customWidth="1"/>
    <col min="19" max="19" width="12.33203125" style="49" bestFit="1" customWidth="1"/>
    <col min="20" max="20" width="9.33203125" style="49" bestFit="1" customWidth="1"/>
    <col min="21" max="21" width="14.83203125" style="49" bestFit="1" customWidth="1"/>
    <col min="22" max="22" width="11" style="49" bestFit="1" customWidth="1"/>
    <col min="23" max="23" width="18.1640625" style="49" bestFit="1" customWidth="1"/>
    <col min="24" max="24" width="13.83203125" style="49" bestFit="1" customWidth="1"/>
    <col min="25" max="25" width="11.83203125" style="49" bestFit="1" customWidth="1"/>
    <col min="26" max="26" width="12.1640625" style="49" bestFit="1" customWidth="1"/>
    <col min="27" max="27" width="9.5" style="49" bestFit="1" customWidth="1"/>
    <col min="28" max="28" width="14.1640625" style="49" bestFit="1" customWidth="1"/>
    <col min="29" max="29" width="17.1640625" style="49" bestFit="1" customWidth="1"/>
    <col min="30" max="30" width="21.1640625" style="49" bestFit="1" customWidth="1"/>
    <col min="31" max="31" width="17.1640625" style="49" bestFit="1" customWidth="1"/>
    <col min="32" max="32" width="24" style="49" bestFit="1" customWidth="1"/>
    <col min="33" max="33" width="12.1640625" style="49" bestFit="1" customWidth="1"/>
    <col min="34" max="34" width="12.33203125" style="49" bestFit="1" customWidth="1"/>
    <col min="35" max="35" width="13.1640625" style="49" bestFit="1" customWidth="1"/>
    <col min="36" max="36" width="10.33203125" style="49" bestFit="1" customWidth="1"/>
    <col min="37" max="37" width="10" style="49" bestFit="1" customWidth="1"/>
    <col min="38" max="38" width="9.33203125" style="49" bestFit="1" customWidth="1"/>
    <col min="39" max="39" width="11.1640625" style="49" bestFit="1" customWidth="1"/>
    <col min="40" max="40" width="11.5" style="49" bestFit="1" customWidth="1"/>
    <col min="41" max="41" width="11.1640625" style="49" bestFit="1" customWidth="1"/>
    <col min="42" max="43" width="9.33203125" style="49" bestFit="1" customWidth="1"/>
    <col min="44" max="44" width="15.83203125" style="49" bestFit="1" customWidth="1"/>
    <col min="45" max="46" width="12.6640625" style="49" bestFit="1" customWidth="1"/>
    <col min="47" max="47" width="12" style="49" bestFit="1" customWidth="1"/>
    <col min="48" max="48" width="12.6640625" style="49" bestFit="1" customWidth="1"/>
    <col min="49" max="49" width="9.1640625" style="49"/>
    <col min="50" max="50" width="14" style="278" bestFit="1" customWidth="1"/>
    <col min="51" max="52" width="9.1640625" style="49"/>
    <col min="53" max="53" width="9.33203125" style="149" customWidth="1"/>
    <col min="54" max="54" width="9.1640625" style="268"/>
    <col min="55" max="16384" width="9.1640625" style="49"/>
  </cols>
  <sheetData>
    <row r="1" spans="1:54" ht="31.5" customHeight="1" thickTop="1" thickBot="1" x14ac:dyDescent="0.25">
      <c r="B1" s="292"/>
      <c r="D1" s="96"/>
      <c r="E1" s="96"/>
      <c r="F1" s="96"/>
      <c r="G1" s="96"/>
      <c r="H1" s="96"/>
      <c r="I1" s="96"/>
      <c r="J1" s="50"/>
      <c r="K1" s="96"/>
      <c r="L1" s="96"/>
      <c r="M1" s="96"/>
      <c r="N1" s="50"/>
      <c r="O1" s="96"/>
      <c r="P1" s="96"/>
      <c r="Q1" s="97"/>
      <c r="R1" s="97"/>
      <c r="S1" s="50"/>
      <c r="T1" s="50"/>
      <c r="U1" s="50"/>
      <c r="V1" s="50"/>
      <c r="W1" s="50"/>
      <c r="X1" s="50"/>
      <c r="Y1" s="50"/>
      <c r="Z1" s="50"/>
      <c r="AA1" s="98"/>
      <c r="AB1" s="96"/>
      <c r="AC1" s="96"/>
      <c r="AD1" s="98"/>
      <c r="AE1" s="98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150" t="s">
        <v>85</v>
      </c>
      <c r="AU1" s="150" t="s">
        <v>86</v>
      </c>
      <c r="AV1" s="151" t="s">
        <v>92</v>
      </c>
    </row>
    <row r="2" spans="1:54" ht="36" thickTop="1" thickBot="1" x14ac:dyDescent="0.25">
      <c r="B2" s="293" t="s">
        <v>130</v>
      </c>
      <c r="D2" s="264">
        <f>SUM(D6:D8)</f>
        <v>0.38469565217391305</v>
      </c>
      <c r="E2" s="264">
        <f t="shared" ref="E2:AS2" si="0">SUM(E6:E8)</f>
        <v>0.3137417218543046</v>
      </c>
      <c r="F2" s="264">
        <f t="shared" si="0"/>
        <v>0.32243229432805315</v>
      </c>
      <c r="G2" s="264">
        <f t="shared" si="0"/>
        <v>0.33533734134936538</v>
      </c>
      <c r="H2" s="264">
        <f t="shared" si="0"/>
        <v>0.38784067085953872</v>
      </c>
      <c r="I2" s="264">
        <f t="shared" si="0"/>
        <v>0.35769459298871065</v>
      </c>
      <c r="J2" s="264">
        <f t="shared" si="0"/>
        <v>0.41491038014575543</v>
      </c>
      <c r="K2" s="264">
        <f t="shared" si="0"/>
        <v>0.37044433349975042</v>
      </c>
      <c r="L2" s="264">
        <f t="shared" si="0"/>
        <v>0.36440926414541192</v>
      </c>
      <c r="M2" s="264">
        <f t="shared" si="0"/>
        <v>0.34812623274161736</v>
      </c>
      <c r="N2" s="264">
        <f t="shared" si="0"/>
        <v>0.37445361826129187</v>
      </c>
      <c r="O2" s="264">
        <f t="shared" si="0"/>
        <v>0.35972989564149782</v>
      </c>
      <c r="P2" s="264">
        <f t="shared" si="0"/>
        <v>0.35661016949152541</v>
      </c>
      <c r="Q2" s="264">
        <f t="shared" si="0"/>
        <v>0.36832611832611833</v>
      </c>
      <c r="R2" s="264">
        <f t="shared" si="0"/>
        <v>0.35547667342799188</v>
      </c>
      <c r="S2" s="264">
        <f t="shared" si="0"/>
        <v>0.38042309071351743</v>
      </c>
      <c r="T2" s="264">
        <f t="shared" si="0"/>
        <v>0.39616438356164385</v>
      </c>
      <c r="U2" s="264">
        <f t="shared" si="0"/>
        <v>0.3875915750915751</v>
      </c>
      <c r="V2" s="264">
        <f t="shared" si="0"/>
        <v>0.36729222520107241</v>
      </c>
      <c r="W2" s="264">
        <f t="shared" si="0"/>
        <v>0.36073059360730597</v>
      </c>
      <c r="X2" s="264">
        <f t="shared" si="0"/>
        <v>0.37380952380952381</v>
      </c>
      <c r="Y2" s="264">
        <f t="shared" si="0"/>
        <v>0.38799571275455519</v>
      </c>
      <c r="Z2" s="264">
        <f t="shared" si="0"/>
        <v>0.40231362467866322</v>
      </c>
      <c r="AA2" s="264">
        <f t="shared" si="0"/>
        <v>0.36065573770491804</v>
      </c>
      <c r="AB2" s="264">
        <f t="shared" si="0"/>
        <v>0.45624103299856528</v>
      </c>
      <c r="AC2" s="264">
        <f t="shared" si="0"/>
        <v>0.37653543307086612</v>
      </c>
      <c r="AD2" s="264">
        <f t="shared" si="0"/>
        <v>0.38120218579234971</v>
      </c>
      <c r="AE2" s="264">
        <f t="shared" si="0"/>
        <v>0.42031202202508411</v>
      </c>
      <c r="AF2" s="264">
        <f t="shared" si="0"/>
        <v>0.43559657218193804</v>
      </c>
      <c r="AG2" s="264">
        <f t="shared" si="0"/>
        <v>0.33739342265529843</v>
      </c>
      <c r="AH2" s="264">
        <f t="shared" si="0"/>
        <v>0.44864864864864867</v>
      </c>
      <c r="AI2" s="264">
        <f t="shared" si="0"/>
        <v>0.38499184339314846</v>
      </c>
      <c r="AJ2" s="264">
        <f t="shared" si="0"/>
        <v>0.39109506618531886</v>
      </c>
      <c r="AK2" s="264">
        <f t="shared" si="0"/>
        <v>0.4185365853658537</v>
      </c>
      <c r="AL2" s="264">
        <f t="shared" si="0"/>
        <v>0.39130434782608697</v>
      </c>
      <c r="AM2" s="264">
        <f t="shared" si="0"/>
        <v>0.34336099585062241</v>
      </c>
      <c r="AN2" s="264">
        <f t="shared" si="0"/>
        <v>0.3751438434982739</v>
      </c>
      <c r="AO2" s="264">
        <f t="shared" si="0"/>
        <v>0.36568213783403652</v>
      </c>
      <c r="AP2" s="264">
        <f t="shared" si="0"/>
        <v>0.40501212611156023</v>
      </c>
      <c r="AQ2" s="264">
        <f t="shared" si="0"/>
        <v>0.35812996177594825</v>
      </c>
      <c r="AR2" s="264">
        <f t="shared" si="0"/>
        <v>0.35199999999999998</v>
      </c>
      <c r="AS2" s="264">
        <f t="shared" si="0"/>
        <v>0.35776201733648544</v>
      </c>
      <c r="AT2" s="106">
        <f>MAX(D2:AS2)</f>
        <v>0.45624103299856528</v>
      </c>
      <c r="AU2" s="106">
        <f>MIN(D2:AS2)</f>
        <v>0.3137417218543046</v>
      </c>
      <c r="AV2" s="298">
        <f>SUM('1.Ant pat totalt'!D6:AS8)/SUM('1.Ant pat totalt'!AW25)</f>
        <v>0.3859186713002663</v>
      </c>
    </row>
    <row r="3" spans="1:54" s="100" customFormat="1" ht="16.5" customHeight="1" thickTop="1" x14ac:dyDescent="0.2">
      <c r="A3" s="99"/>
      <c r="B3" s="294"/>
      <c r="D3" s="98"/>
      <c r="E3" s="98"/>
      <c r="F3" s="98"/>
      <c r="G3" s="98"/>
      <c r="H3" s="98"/>
      <c r="I3" s="98"/>
      <c r="J3" s="50"/>
      <c r="K3" s="98"/>
      <c r="L3" s="98"/>
      <c r="M3" s="50"/>
      <c r="N3" s="50"/>
      <c r="O3" s="101"/>
      <c r="P3" s="98"/>
      <c r="Q3" s="98"/>
      <c r="R3" s="102"/>
      <c r="S3" s="50"/>
      <c r="T3" s="50"/>
      <c r="U3" s="50"/>
      <c r="V3" s="50"/>
      <c r="W3" s="50"/>
      <c r="X3" s="50"/>
      <c r="Y3" s="50"/>
      <c r="Z3" s="50"/>
      <c r="AA3" s="98"/>
      <c r="AB3" s="98"/>
      <c r="AC3" s="98"/>
      <c r="AD3" s="98"/>
      <c r="AE3" s="98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V3" s="50"/>
      <c r="AX3" s="299"/>
      <c r="BA3" s="269"/>
      <c r="BB3" s="270"/>
    </row>
    <row r="4" spans="1:54" ht="26.25" customHeight="1" thickBot="1" x14ac:dyDescent="0.25">
      <c r="D4" s="103"/>
      <c r="E4" s="103"/>
      <c r="F4" s="103"/>
      <c r="G4" s="103"/>
      <c r="H4" s="103"/>
      <c r="I4" s="103"/>
      <c r="J4" s="50"/>
      <c r="K4" s="103"/>
      <c r="L4" s="103"/>
      <c r="M4" s="103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103"/>
      <c r="AD4" s="50"/>
      <c r="AE4" s="50"/>
      <c r="AF4" s="50"/>
      <c r="AG4" s="50"/>
      <c r="AH4" s="50"/>
      <c r="AI4" s="50"/>
      <c r="AJ4" s="50"/>
      <c r="AK4" s="50"/>
      <c r="AL4" s="50"/>
      <c r="AM4" s="50"/>
      <c r="AN4" s="50"/>
      <c r="AO4" s="50"/>
      <c r="AP4" s="50"/>
      <c r="AQ4" s="50"/>
      <c r="AR4" s="50"/>
      <c r="AS4" s="50"/>
      <c r="AT4" s="297"/>
      <c r="AU4" s="297"/>
      <c r="AV4" s="50"/>
      <c r="AX4" s="98" t="s">
        <v>133</v>
      </c>
    </row>
    <row r="5" spans="1:54" s="99" customFormat="1" ht="19" thickTop="1" thickBot="1" x14ac:dyDescent="0.25">
      <c r="A5" s="434" t="s">
        <v>1</v>
      </c>
      <c r="B5" s="435"/>
      <c r="D5" s="216" t="s">
        <v>4</v>
      </c>
      <c r="E5" s="216" t="s">
        <v>30</v>
      </c>
      <c r="F5" s="216" t="s">
        <v>53</v>
      </c>
      <c r="G5" s="216" t="s">
        <v>32</v>
      </c>
      <c r="H5" s="216" t="s">
        <v>28</v>
      </c>
      <c r="I5" s="216" t="s">
        <v>43</v>
      </c>
      <c r="J5" s="216" t="s">
        <v>54</v>
      </c>
      <c r="K5" s="216" t="s">
        <v>57</v>
      </c>
      <c r="L5" s="216" t="s">
        <v>6</v>
      </c>
      <c r="M5" s="216" t="s">
        <v>36</v>
      </c>
      <c r="N5" s="216" t="s">
        <v>44</v>
      </c>
      <c r="O5" s="216" t="s">
        <v>58</v>
      </c>
      <c r="P5" s="216" t="s">
        <v>15</v>
      </c>
      <c r="Q5" s="216" t="s">
        <v>5</v>
      </c>
      <c r="R5" s="216" t="s">
        <v>29</v>
      </c>
      <c r="S5" s="216" t="s">
        <v>7</v>
      </c>
      <c r="T5" s="216" t="s">
        <v>42</v>
      </c>
      <c r="U5" s="216" t="s">
        <v>72</v>
      </c>
      <c r="V5" s="225" t="s">
        <v>59</v>
      </c>
      <c r="W5" s="225" t="s">
        <v>60</v>
      </c>
      <c r="X5" s="225" t="s">
        <v>55</v>
      </c>
      <c r="Y5" s="225" t="s">
        <v>90</v>
      </c>
      <c r="Z5" s="225" t="s">
        <v>61</v>
      </c>
      <c r="AA5" s="225" t="s">
        <v>41</v>
      </c>
      <c r="AB5" s="225" t="s">
        <v>143</v>
      </c>
      <c r="AC5" s="225" t="s">
        <v>144</v>
      </c>
      <c r="AD5" s="225" t="s">
        <v>145</v>
      </c>
      <c r="AE5" s="225" t="s">
        <v>142</v>
      </c>
      <c r="AF5" s="225" t="s">
        <v>146</v>
      </c>
      <c r="AG5" s="225" t="s">
        <v>62</v>
      </c>
      <c r="AH5" s="225" t="s">
        <v>63</v>
      </c>
      <c r="AI5" s="225" t="s">
        <v>40</v>
      </c>
      <c r="AJ5" s="225" t="s">
        <v>56</v>
      </c>
      <c r="AK5" s="225" t="s">
        <v>37</v>
      </c>
      <c r="AL5" s="225" t="s">
        <v>38</v>
      </c>
      <c r="AM5" s="225" t="s">
        <v>26</v>
      </c>
      <c r="AN5" s="225" t="s">
        <v>8</v>
      </c>
      <c r="AO5" s="225" t="s">
        <v>35</v>
      </c>
      <c r="AP5" s="225" t="s">
        <v>27</v>
      </c>
      <c r="AQ5" s="225" t="s">
        <v>64</v>
      </c>
      <c r="AR5" s="225" t="s">
        <v>65</v>
      </c>
      <c r="AS5" s="225" t="s">
        <v>66</v>
      </c>
      <c r="AT5" s="150" t="s">
        <v>85</v>
      </c>
      <c r="AU5" s="150" t="s">
        <v>86</v>
      </c>
      <c r="AV5" s="275" t="s">
        <v>92</v>
      </c>
      <c r="AY5" s="99" t="s">
        <v>93</v>
      </c>
      <c r="BA5" s="269"/>
      <c r="BB5" s="271"/>
    </row>
    <row r="6" spans="1:54" ht="30" customHeight="1" thickTop="1" thickBot="1" x14ac:dyDescent="0.25">
      <c r="A6" s="104" t="s">
        <v>16</v>
      </c>
      <c r="B6" s="105" t="s">
        <v>73</v>
      </c>
      <c r="D6" s="362">
        <f>'1.Ant pat totalt'!D6/'1.Ant pat totalt'!D25</f>
        <v>0.24591304347826087</v>
      </c>
      <c r="E6" s="362">
        <f>'1.Ant pat totalt'!E6/'1.Ant pat totalt'!E25</f>
        <v>0.25662251655629137</v>
      </c>
      <c r="F6" s="362">
        <f>'1.Ant pat totalt'!F6/'1.Ant pat totalt'!F25</f>
        <v>0.21512519161982627</v>
      </c>
      <c r="G6" s="362">
        <f>'1.Ant pat totalt'!G6/'1.Ant pat totalt'!G25</f>
        <v>0.21810287241148965</v>
      </c>
      <c r="H6" s="362">
        <f>'1.Ant pat totalt'!H6/'1.Ant pat totalt'!H25</f>
        <v>0.25366876310272535</v>
      </c>
      <c r="I6" s="362">
        <f>'1.Ant pat totalt'!I6/'1.Ant pat totalt'!I25</f>
        <v>0.21330956625074271</v>
      </c>
      <c r="J6" s="362">
        <f>'1.Ant pat totalt'!J6/'1.Ant pat totalt'!J25</f>
        <v>0.25832184360843019</v>
      </c>
      <c r="K6" s="362">
        <f>'1.Ant pat totalt'!K6/'1.Ant pat totalt'!K25</f>
        <v>0.21118322516225663</v>
      </c>
      <c r="L6" s="362">
        <f>'1.Ant pat totalt'!L6/'1.Ant pat totalt'!L25</f>
        <v>0.24391673995895632</v>
      </c>
      <c r="M6" s="362">
        <f>'1.Ant pat totalt'!M6/'1.Ant pat totalt'!M25</f>
        <v>0.21893491124260356</v>
      </c>
      <c r="N6" s="362">
        <f>'1.Ant pat totalt'!N6/'1.Ant pat totalt'!N25</f>
        <v>0.28169014084507044</v>
      </c>
      <c r="O6" s="362">
        <f>'1.Ant pat totalt'!O6/'1.Ant pat totalt'!O25</f>
        <v>0.27747084100675262</v>
      </c>
      <c r="P6" s="362">
        <f>'1.Ant pat totalt'!P6/'1.Ant pat totalt'!P25</f>
        <v>0.25152542372881354</v>
      </c>
      <c r="Q6" s="362">
        <f>'1.Ant pat totalt'!Q6/'1.Ant pat totalt'!Q25</f>
        <v>0.24747474747474749</v>
      </c>
      <c r="R6" s="362">
        <f>'1.Ant pat totalt'!R6/'1.Ant pat totalt'!R25</f>
        <v>0.2099391480730223</v>
      </c>
      <c r="S6" s="362">
        <f>'1.Ant pat totalt'!S6/'1.Ant pat totalt'!S25</f>
        <v>0.27465041233416998</v>
      </c>
      <c r="T6" s="362">
        <f>'1.Ant pat totalt'!T6/'1.Ant pat totalt'!T25</f>
        <v>0.23671232876712328</v>
      </c>
      <c r="U6" s="362">
        <f>'1.Ant pat totalt'!U6/'1.Ant pat totalt'!U25</f>
        <v>0.23054029304029305</v>
      </c>
      <c r="V6" s="362">
        <f>'1.Ant pat totalt'!V6/'1.Ant pat totalt'!V25</f>
        <v>0.22788203753351208</v>
      </c>
      <c r="W6" s="362">
        <f>'1.Ant pat totalt'!W6/'1.Ant pat totalt'!W25</f>
        <v>0.26240487062404871</v>
      </c>
      <c r="X6" s="362">
        <f>'1.Ant pat totalt'!X6/'1.Ant pat totalt'!X25</f>
        <v>0.28904761904761905</v>
      </c>
      <c r="Y6" s="362">
        <f>'1.Ant pat totalt'!Y6/'1.Ant pat totalt'!Y25</f>
        <v>0.25616291532690244</v>
      </c>
      <c r="Z6" s="362">
        <f>'1.Ant pat totalt'!Z6/'1.Ant pat totalt'!Z25</f>
        <v>0.2763496143958869</v>
      </c>
      <c r="AA6" s="362">
        <f>'1.Ant pat totalt'!AA6/'1.Ant pat totalt'!AA25</f>
        <v>0.25331772053083529</v>
      </c>
      <c r="AB6" s="362">
        <f>'1.Ant pat totalt'!AB6/'1.Ant pat totalt'!AB25</f>
        <v>0.30726924916307985</v>
      </c>
      <c r="AC6" s="362">
        <f>'1.Ant pat totalt'!AC6/'1.Ant pat totalt'!AC25</f>
        <v>0.24976377952755904</v>
      </c>
      <c r="AD6" s="362">
        <f>'1.Ant pat totalt'!AD6/'1.Ant pat totalt'!AD25</f>
        <v>0.24590163934426229</v>
      </c>
      <c r="AE6" s="362">
        <f>'1.Ant pat totalt'!AE6/'1.Ant pat totalt'!AE25</f>
        <v>0.25298256347506881</v>
      </c>
      <c r="AF6" s="362">
        <f>'1.Ant pat totalt'!AF6/'1.Ant pat totalt'!AF25</f>
        <v>0.27963085036255769</v>
      </c>
      <c r="AG6" s="362">
        <f>'1.Ant pat totalt'!AG6/'1.Ant pat totalt'!AG25</f>
        <v>0.19549330085261876</v>
      </c>
      <c r="AH6" s="362">
        <f>'1.Ant pat totalt'!AH6/'1.Ant pat totalt'!AH25</f>
        <v>0.33430353430353432</v>
      </c>
      <c r="AI6" s="362">
        <f>'1.Ant pat totalt'!AI6/'1.Ant pat totalt'!AI25</f>
        <v>0.24361065796628603</v>
      </c>
      <c r="AJ6" s="362">
        <f>'1.Ant pat totalt'!AJ6/'1.Ant pat totalt'!AJ25</f>
        <v>0.23152827918170879</v>
      </c>
      <c r="AK6" s="362">
        <f>'1.Ant pat totalt'!AK6/'1.Ant pat totalt'!AK25</f>
        <v>0.26341463414634148</v>
      </c>
      <c r="AL6" s="362">
        <f>'1.Ant pat totalt'!AL6/'1.Ant pat totalt'!AL25</f>
        <v>0.22391304347826088</v>
      </c>
      <c r="AM6" s="362">
        <f>'1.Ant pat totalt'!AM6/'1.Ant pat totalt'!AM25</f>
        <v>0.25726141078838172</v>
      </c>
      <c r="AN6" s="362">
        <f>'1.Ant pat totalt'!AN6/'1.Ant pat totalt'!AN25</f>
        <v>0.27617951668584578</v>
      </c>
      <c r="AO6" s="362">
        <f>'1.Ant pat totalt'!AO6/'1.Ant pat totalt'!AO25</f>
        <v>0.27004219409282698</v>
      </c>
      <c r="AP6" s="362">
        <f>'1.Ant pat totalt'!AP6/'1.Ant pat totalt'!AP25</f>
        <v>0.28213419563459985</v>
      </c>
      <c r="AQ6" s="362">
        <f>'1.Ant pat totalt'!AQ6/'1.Ant pat totalt'!AQ25</f>
        <v>0.24786827403704792</v>
      </c>
      <c r="AR6" s="362">
        <f>'1.Ant pat totalt'!AR6/'1.Ant pat totalt'!AR25</f>
        <v>0.20319999999999999</v>
      </c>
      <c r="AS6" s="362">
        <f>'1.Ant pat totalt'!AS6/'1.Ant pat totalt'!AS25</f>
        <v>0.23089046493301812</v>
      </c>
      <c r="AT6" s="368">
        <f t="shared" ref="AT6:AT24" si="1">MAX(D6:AS6)</f>
        <v>0.33430353430353432</v>
      </c>
      <c r="AU6" s="368">
        <f t="shared" ref="AU6:AU24" si="2">MIN(D6:AS6)</f>
        <v>0.19549330085261876</v>
      </c>
      <c r="AV6" s="363">
        <f>'1.Ant pat totalt'!AW6/'1.Ant pat totalt'!AW25</f>
        <v>0.25303967143566369</v>
      </c>
      <c r="AW6" s="107"/>
      <c r="AX6" s="301">
        <v>1</v>
      </c>
      <c r="AY6" s="274">
        <f>AV6</f>
        <v>0.25303967143566369</v>
      </c>
      <c r="BA6" s="171"/>
    </row>
    <row r="7" spans="1:54" ht="30" customHeight="1" thickTop="1" thickBot="1" x14ac:dyDescent="0.25">
      <c r="A7" s="108" t="s">
        <v>24</v>
      </c>
      <c r="B7" s="109" t="s">
        <v>74</v>
      </c>
      <c r="D7" s="362">
        <f>'1.Ant pat totalt'!D7/'1.Ant pat totalt'!D25</f>
        <v>0.12347826086956522</v>
      </c>
      <c r="E7" s="362">
        <f>'1.Ant pat totalt'!E7/'1.Ant pat totalt'!E25</f>
        <v>4.8841059602649006E-2</v>
      </c>
      <c r="F7" s="362">
        <f>'1.Ant pat totalt'!F7/'1.Ant pat totalt'!F25</f>
        <v>9.6576392437404193E-2</v>
      </c>
      <c r="G7" s="362">
        <f>'1.Ant pat totalt'!G7/'1.Ant pat totalt'!G25</f>
        <v>0.10754843019372078</v>
      </c>
      <c r="H7" s="362">
        <f>'1.Ant pat totalt'!H7/'1.Ant pat totalt'!H25</f>
        <v>0.11949685534591195</v>
      </c>
      <c r="I7" s="362">
        <f>'1.Ant pat totalt'!I7/'1.Ant pat totalt'!I25</f>
        <v>0.12834224598930483</v>
      </c>
      <c r="J7" s="362">
        <f>'1.Ant pat totalt'!J7/'1.Ant pat totalt'!J25</f>
        <v>0.14467205042347844</v>
      </c>
      <c r="K7" s="362">
        <f>'1.Ant pat totalt'!K7/'1.Ant pat totalt'!K25</f>
        <v>0.15626560159760358</v>
      </c>
      <c r="L7" s="362">
        <f>'1.Ant pat totalt'!L7/'1.Ant pat totalt'!L25</f>
        <v>0.10612723541483436</v>
      </c>
      <c r="M7" s="362">
        <f>'1.Ant pat totalt'!M7/'1.Ant pat totalt'!M25</f>
        <v>0.11637080867850098</v>
      </c>
      <c r="N7" s="362">
        <f>'1.Ant pat totalt'!N7/'1.Ant pat totalt'!N25</f>
        <v>8.742107819329771E-2</v>
      </c>
      <c r="O7" s="362">
        <f>'1.Ant pat totalt'!O7/'1.Ant pat totalt'!O25</f>
        <v>7.7348066298342538E-2</v>
      </c>
      <c r="P7" s="362">
        <f>'1.Ant pat totalt'!P7/'1.Ant pat totalt'!P25</f>
        <v>8.7457627118644063E-2</v>
      </c>
      <c r="Q7" s="362">
        <f>'1.Ant pat totalt'!Q7/'1.Ant pat totalt'!Q25</f>
        <v>0.10642135642135642</v>
      </c>
      <c r="R7" s="362">
        <f>'1.Ant pat totalt'!R7/'1.Ant pat totalt'!R25</f>
        <v>0.13488843813387424</v>
      </c>
      <c r="S7" s="362">
        <f>'1.Ant pat totalt'!S7/'1.Ant pat totalt'!S25</f>
        <v>9.4657583363212616E-2</v>
      </c>
      <c r="T7" s="362">
        <f>'1.Ant pat totalt'!T7/'1.Ant pat totalt'!T25</f>
        <v>0.14904109589041095</v>
      </c>
      <c r="U7" s="362">
        <f>'1.Ant pat totalt'!U7/'1.Ant pat totalt'!U25</f>
        <v>0.14308608058608058</v>
      </c>
      <c r="V7" s="362">
        <f>'1.Ant pat totalt'!V7/'1.Ant pat totalt'!V25</f>
        <v>9.9195710455764072E-2</v>
      </c>
      <c r="W7" s="362">
        <f>'1.Ant pat totalt'!W7/'1.Ant pat totalt'!W25</f>
        <v>8.8584474885844755E-2</v>
      </c>
      <c r="X7" s="362">
        <f>'1.Ant pat totalt'!X7/'1.Ant pat totalt'!X25</f>
        <v>7.4285714285714288E-2</v>
      </c>
      <c r="Y7" s="362">
        <f>'1.Ant pat totalt'!Y7/'1.Ant pat totalt'!Y25</f>
        <v>0.11789924973204716</v>
      </c>
      <c r="Z7" s="362">
        <f>'1.Ant pat totalt'!Z7/'1.Ant pat totalt'!Z25</f>
        <v>0.11182519280205655</v>
      </c>
      <c r="AA7" s="362">
        <f>'1.Ant pat totalt'!AA7/'1.Ant pat totalt'!AA25</f>
        <v>9.6799375487900075E-2</v>
      </c>
      <c r="AB7" s="362">
        <f>'1.Ant pat totalt'!AB7/'1.Ant pat totalt'!AB25</f>
        <v>0.1291248206599713</v>
      </c>
      <c r="AC7" s="362">
        <f>'1.Ant pat totalt'!AC7/'1.Ant pat totalt'!AC25</f>
        <v>0.1026771653543307</v>
      </c>
      <c r="AD7" s="362">
        <f>'1.Ant pat totalt'!AD7/'1.Ant pat totalt'!AD25</f>
        <v>0.11825136612021858</v>
      </c>
      <c r="AE7" s="362">
        <f>'1.Ant pat totalt'!AE7/'1.Ant pat totalt'!AE25</f>
        <v>0.13643315998776384</v>
      </c>
      <c r="AF7" s="362">
        <f>'1.Ant pat totalt'!AF7/'1.Ant pat totalt'!AF25</f>
        <v>0.12880685563612393</v>
      </c>
      <c r="AG7" s="362">
        <f>'1.Ant pat totalt'!AG7/'1.Ant pat totalt'!AG25</f>
        <v>0.12667478684531058</v>
      </c>
      <c r="AH7" s="362">
        <f>'1.Ant pat totalt'!AH7/'1.Ant pat totalt'!AH25</f>
        <v>9.8128898128898134E-2</v>
      </c>
      <c r="AI7" s="362">
        <f>'1.Ant pat totalt'!AI7/'1.Ant pat totalt'!AI25</f>
        <v>0.12071778140293637</v>
      </c>
      <c r="AJ7" s="362">
        <f>'1.Ant pat totalt'!AJ7/'1.Ant pat totalt'!AJ25</f>
        <v>0.1444043321299639</v>
      </c>
      <c r="AK7" s="362">
        <f>'1.Ant pat totalt'!AK7/'1.Ant pat totalt'!AK25</f>
        <v>0.14536585365853658</v>
      </c>
      <c r="AL7" s="362">
        <f>'1.Ant pat totalt'!AL7/'1.Ant pat totalt'!AL25</f>
        <v>0.15652173913043479</v>
      </c>
      <c r="AM7" s="362">
        <f>'1.Ant pat totalt'!AM7/'1.Ant pat totalt'!AM25</f>
        <v>7.6763485477178428E-2</v>
      </c>
      <c r="AN7" s="362">
        <f>'1.Ant pat totalt'!AN7/'1.Ant pat totalt'!AN25</f>
        <v>9.2059838895281937E-2</v>
      </c>
      <c r="AO7" s="362">
        <f>'1.Ant pat totalt'!AO7/'1.Ant pat totalt'!AO25</f>
        <v>8.5091420534458506E-2</v>
      </c>
      <c r="AP7" s="362">
        <f>'1.Ant pat totalt'!AP7/'1.Ant pat totalt'!AP25</f>
        <v>0.11721907841552143</v>
      </c>
      <c r="AQ7" s="362">
        <f>'1.Ant pat totalt'!AQ7/'1.Ant pat totalt'!AQ25</f>
        <v>0.10026462805057336</v>
      </c>
      <c r="AR7" s="362">
        <f>'1.Ant pat totalt'!AR7/'1.Ant pat totalt'!AR25</f>
        <v>0.14560000000000001</v>
      </c>
      <c r="AS7" s="362">
        <f>'1.Ant pat totalt'!AS7/'1.Ant pat totalt'!AS25</f>
        <v>0.1182033096926714</v>
      </c>
      <c r="AT7" s="368">
        <f t="shared" si="1"/>
        <v>0.15652173913043479</v>
      </c>
      <c r="AU7" s="368">
        <f t="shared" si="2"/>
        <v>4.8841059602649006E-2</v>
      </c>
      <c r="AV7" s="363">
        <f>'1.Ant pat totalt'!AW7/'1.Ant pat totalt'!AW25</f>
        <v>0.11812068420815092</v>
      </c>
      <c r="AX7" s="301">
        <v>2</v>
      </c>
      <c r="AY7" s="274">
        <f>SUM(AV7:AV8)</f>
        <v>0.13287899986460261</v>
      </c>
      <c r="AZ7" s="107">
        <f>SUM(AY6:AY7)</f>
        <v>0.3859186713002663</v>
      </c>
      <c r="BA7" s="171"/>
    </row>
    <row r="8" spans="1:54" s="1" customFormat="1" ht="30" customHeight="1" thickTop="1" thickBot="1" x14ac:dyDescent="0.25">
      <c r="A8" s="197" t="s">
        <v>11</v>
      </c>
      <c r="B8" s="198" t="s">
        <v>75</v>
      </c>
      <c r="D8" s="355">
        <f>'1.Ant pat totalt'!D8/'1.Ant pat totalt'!D25</f>
        <v>1.5304347826086957E-2</v>
      </c>
      <c r="E8" s="355">
        <f>'1.Ant pat totalt'!E8/'1.Ant pat totalt'!E25</f>
        <v>8.2781456953642391E-3</v>
      </c>
      <c r="F8" s="355">
        <f>'1.Ant pat totalt'!F8/'1.Ant pat totalt'!F25</f>
        <v>1.0730710270822688E-2</v>
      </c>
      <c r="G8" s="355">
        <f>'1.Ant pat totalt'!G8/'1.Ant pat totalt'!G25</f>
        <v>9.6860387441549765E-3</v>
      </c>
      <c r="H8" s="355">
        <f>'1.Ant pat totalt'!H8/'1.Ant pat totalt'!H25</f>
        <v>1.4675052410901468E-2</v>
      </c>
      <c r="I8" s="355">
        <f>'1.Ant pat totalt'!I8/'1.Ant pat totalt'!I25</f>
        <v>1.6042780748663103E-2</v>
      </c>
      <c r="J8" s="355">
        <f>'1.Ant pat totalt'!J8/'1.Ant pat totalt'!J25</f>
        <v>1.1916486113846761E-2</v>
      </c>
      <c r="K8" s="355">
        <f>'1.Ant pat totalt'!K8/'1.Ant pat totalt'!K25</f>
        <v>2.9955067398901645E-3</v>
      </c>
      <c r="L8" s="355">
        <f>'1.Ant pat totalt'!L8/'1.Ant pat totalt'!L25</f>
        <v>1.4365288771621226E-2</v>
      </c>
      <c r="M8" s="355">
        <f>'1.Ant pat totalt'!M8/'1.Ant pat totalt'!M25</f>
        <v>1.282051282051282E-2</v>
      </c>
      <c r="N8" s="355">
        <f>'1.Ant pat totalt'!N8/'1.Ant pat totalt'!N25</f>
        <v>5.3423992229237492E-3</v>
      </c>
      <c r="O8" s="355">
        <f>'1.Ant pat totalt'!O8/'1.Ant pat totalt'!O25</f>
        <v>4.9109883364027006E-3</v>
      </c>
      <c r="P8" s="355">
        <f>'1.Ant pat totalt'!P8/'1.Ant pat totalt'!P25</f>
        <v>1.7627118644067796E-2</v>
      </c>
      <c r="Q8" s="355">
        <f>'1.Ant pat totalt'!Q8/'1.Ant pat totalt'!Q25</f>
        <v>1.443001443001443E-2</v>
      </c>
      <c r="R8" s="355">
        <f>'1.Ant pat totalt'!R8/'1.Ant pat totalt'!R25</f>
        <v>1.0649087221095335E-2</v>
      </c>
      <c r="S8" s="355">
        <f>'1.Ant pat totalt'!S8/'1.Ant pat totalt'!S25</f>
        <v>1.1115095016134816E-2</v>
      </c>
      <c r="T8" s="355">
        <f>'1.Ant pat totalt'!T8/'1.Ant pat totalt'!T25</f>
        <v>1.0410958904109589E-2</v>
      </c>
      <c r="U8" s="355">
        <f>'1.Ant pat totalt'!U8/'1.Ant pat totalt'!U25</f>
        <v>1.3965201465201466E-2</v>
      </c>
      <c r="V8" s="355">
        <f>'1.Ant pat totalt'!V8/'1.Ant pat totalt'!V25</f>
        <v>4.0214477211796246E-2</v>
      </c>
      <c r="W8" s="355">
        <f>'1.Ant pat totalt'!W8/'1.Ant pat totalt'!W25</f>
        <v>9.7412480974124818E-3</v>
      </c>
      <c r="X8" s="355">
        <f>'1.Ant pat totalt'!X8/'1.Ant pat totalt'!X25</f>
        <v>1.0476190476190476E-2</v>
      </c>
      <c r="Y8" s="355">
        <f>'1.Ant pat totalt'!Y8/'1.Ant pat totalt'!Y25</f>
        <v>1.3933547695605574E-2</v>
      </c>
      <c r="Z8" s="355">
        <f>'1.Ant pat totalt'!Z8/'1.Ant pat totalt'!Z25</f>
        <v>1.4138817480719794E-2</v>
      </c>
      <c r="AA8" s="355">
        <f>'1.Ant pat totalt'!AA8/'1.Ant pat totalt'!AA25</f>
        <v>1.0538641686182669E-2</v>
      </c>
      <c r="AB8" s="355">
        <f>'1.Ant pat totalt'!AB8/'1.Ant pat totalt'!AB25</f>
        <v>1.9846963175514109E-2</v>
      </c>
      <c r="AC8" s="355">
        <f>'1.Ant pat totalt'!AC8/'1.Ant pat totalt'!AC25</f>
        <v>2.4094488188976377E-2</v>
      </c>
      <c r="AD8" s="355">
        <f>'1.Ant pat totalt'!AD8/'1.Ant pat totalt'!AD25</f>
        <v>1.7049180327868854E-2</v>
      </c>
      <c r="AE8" s="355">
        <f>'1.Ant pat totalt'!AE8/'1.Ant pat totalt'!AE25</f>
        <v>3.0896298562251453E-2</v>
      </c>
      <c r="AF8" s="355">
        <f>'1.Ant pat totalt'!AF8/'1.Ant pat totalt'!AF25</f>
        <v>2.7158866183256428E-2</v>
      </c>
      <c r="AG8" s="355">
        <f>'1.Ant pat totalt'!AG8/'1.Ant pat totalt'!AG25</f>
        <v>1.5225334957369063E-2</v>
      </c>
      <c r="AH8" s="355">
        <f>'1.Ant pat totalt'!AH8/'1.Ant pat totalt'!AH25</f>
        <v>1.6216216216216217E-2</v>
      </c>
      <c r="AI8" s="355">
        <f>'1.Ant pat totalt'!AI8/'1.Ant pat totalt'!AI25</f>
        <v>2.0663404023926048E-2</v>
      </c>
      <c r="AJ8" s="355">
        <f>'1.Ant pat totalt'!AJ8/'1.Ant pat totalt'!AJ25</f>
        <v>1.516245487364621E-2</v>
      </c>
      <c r="AK8" s="355">
        <f>'1.Ant pat totalt'!AK8/'1.Ant pat totalt'!AK25</f>
        <v>9.7560975609756097E-3</v>
      </c>
      <c r="AL8" s="355">
        <f>'1.Ant pat totalt'!AL8/'1.Ant pat totalt'!AL25</f>
        <v>1.0869565217391304E-2</v>
      </c>
      <c r="AM8" s="355">
        <f>'1.Ant pat totalt'!AM8/'1.Ant pat totalt'!AM25</f>
        <v>9.3360995850622405E-3</v>
      </c>
      <c r="AN8" s="355">
        <f>'1.Ant pat totalt'!AN8/'1.Ant pat totalt'!AN25</f>
        <v>6.9044879171461446E-3</v>
      </c>
      <c r="AO8" s="355">
        <f>'1.Ant pat totalt'!AO8/'1.Ant pat totalt'!AO25</f>
        <v>1.0548523206751054E-2</v>
      </c>
      <c r="AP8" s="355">
        <f>'1.Ant pat totalt'!AP8/'1.Ant pat totalt'!AP25</f>
        <v>5.6588520614389648E-3</v>
      </c>
      <c r="AQ8" s="355">
        <f>'1.Ant pat totalt'!AQ8/'1.Ant pat totalt'!AQ25</f>
        <v>9.9970596883269622E-3</v>
      </c>
      <c r="AR8" s="355">
        <f>'1.Ant pat totalt'!AR8/'1.Ant pat totalt'!AR25</f>
        <v>3.2000000000000002E-3</v>
      </c>
      <c r="AS8" s="355">
        <f>'1.Ant pat totalt'!AS8/'1.Ant pat totalt'!AS25</f>
        <v>8.6682427107959027E-3</v>
      </c>
      <c r="AT8" s="369">
        <f t="shared" si="1"/>
        <v>4.0214477211796246E-2</v>
      </c>
      <c r="AU8" s="369">
        <f t="shared" si="2"/>
        <v>2.9955067398901645E-3</v>
      </c>
      <c r="AV8" s="364">
        <f>'1.Ant pat totalt'!AW8/'1.Ant pat totalt'!AW25</f>
        <v>1.4758315656451686E-2</v>
      </c>
      <c r="AX8" s="282"/>
      <c r="AY8" s="4"/>
      <c r="BA8" s="272"/>
      <c r="BB8" s="273"/>
    </row>
    <row r="9" spans="1:54" ht="30" customHeight="1" thickTop="1" thickBot="1" x14ac:dyDescent="0.25">
      <c r="A9" s="108" t="s">
        <v>17</v>
      </c>
      <c r="B9" s="109" t="s">
        <v>76</v>
      </c>
      <c r="D9" s="362">
        <f>'1.Ant pat totalt'!D9/'1.Ant pat totalt'!D25</f>
        <v>0.31304347826086959</v>
      </c>
      <c r="E9" s="362">
        <f>'1.Ant pat totalt'!E9/'1.Ant pat totalt'!E25</f>
        <v>0.41473509933774833</v>
      </c>
      <c r="F9" s="362">
        <f>'1.Ant pat totalt'!F9/'1.Ant pat totalt'!F25</f>
        <v>0.33725089422585591</v>
      </c>
      <c r="G9" s="362">
        <f>'1.Ant pat totalt'!G9/'1.Ant pat totalt'!G25</f>
        <v>0.31730126920507684</v>
      </c>
      <c r="H9" s="362">
        <f>'1.Ant pat totalt'!H9/'1.Ant pat totalt'!H25</f>
        <v>0.35010482180293501</v>
      </c>
      <c r="I9" s="362">
        <f>'1.Ant pat totalt'!I9/'1.Ant pat totalt'!I25</f>
        <v>0.27985739750445632</v>
      </c>
      <c r="J9" s="362">
        <f>'1.Ant pat totalt'!J9/'1.Ant pat totalt'!J25</f>
        <v>0.28077604884774471</v>
      </c>
      <c r="K9" s="362">
        <f>'1.Ant pat totalt'!K9/'1.Ant pat totalt'!K25</f>
        <v>0.27758362456315527</v>
      </c>
      <c r="L9" s="362">
        <f>'1.Ant pat totalt'!L9/'1.Ant pat totalt'!L25</f>
        <v>0.35620052770448551</v>
      </c>
      <c r="M9" s="362">
        <f>'1.Ant pat totalt'!M9/'1.Ant pat totalt'!M25</f>
        <v>0.36686390532544377</v>
      </c>
      <c r="N9" s="362">
        <f>'1.Ant pat totalt'!N9/'1.Ant pat totalt'!N25</f>
        <v>0.36279747450218552</v>
      </c>
      <c r="O9" s="362">
        <f>'1.Ant pat totalt'!O9/'1.Ant pat totalt'!O25</f>
        <v>0.36402701043585023</v>
      </c>
      <c r="P9" s="362">
        <f>'1.Ant pat totalt'!P9/'1.Ant pat totalt'!P25</f>
        <v>0.33491525423728813</v>
      </c>
      <c r="Q9" s="362">
        <f>'1.Ant pat totalt'!Q9/'1.Ant pat totalt'!Q25</f>
        <v>0.33982683982683981</v>
      </c>
      <c r="R9" s="362">
        <f>'1.Ant pat totalt'!R9/'1.Ant pat totalt'!R25</f>
        <v>0.32606490872210953</v>
      </c>
      <c r="S9" s="362">
        <f>'1.Ant pat totalt'!S9/'1.Ant pat totalt'!S25</f>
        <v>0.35998565794191467</v>
      </c>
      <c r="T9" s="362">
        <f>'1.Ant pat totalt'!T9/'1.Ant pat totalt'!T25</f>
        <v>0.31945205479452055</v>
      </c>
      <c r="U9" s="362">
        <f>'1.Ant pat totalt'!U9/'1.Ant pat totalt'!U25</f>
        <v>0.29166666666666669</v>
      </c>
      <c r="V9" s="362">
        <f>'1.Ant pat totalt'!V9/'1.Ant pat totalt'!V25</f>
        <v>0.3512064343163539</v>
      </c>
      <c r="W9" s="362">
        <f>'1.Ant pat totalt'!W9/'1.Ant pat totalt'!W25</f>
        <v>0.35433789954337902</v>
      </c>
      <c r="X9" s="362">
        <f>'1.Ant pat totalt'!X9/'1.Ant pat totalt'!X25</f>
        <v>0.38571428571428573</v>
      </c>
      <c r="Y9" s="362">
        <f>'1.Ant pat totalt'!Y9/'1.Ant pat totalt'!Y25</f>
        <v>0.33011789924973206</v>
      </c>
      <c r="Z9" s="362">
        <f>'1.Ant pat totalt'!Z9/'1.Ant pat totalt'!Z25</f>
        <v>0.32390745501285345</v>
      </c>
      <c r="AA9" s="362">
        <f>'1.Ant pat totalt'!AA9/'1.Ant pat totalt'!AA25</f>
        <v>0.3231850117096019</v>
      </c>
      <c r="AB9" s="362">
        <f>'1.Ant pat totalt'!AB9/'1.Ant pat totalt'!AB25</f>
        <v>0.2919655667144907</v>
      </c>
      <c r="AC9" s="362">
        <f>'1.Ant pat totalt'!AC9/'1.Ant pat totalt'!AC25</f>
        <v>0.31370078740157481</v>
      </c>
      <c r="AD9" s="362">
        <f>'1.Ant pat totalt'!AD9/'1.Ant pat totalt'!AD25</f>
        <v>0.28786885245901639</v>
      </c>
      <c r="AE9" s="362">
        <f>'1.Ant pat totalt'!AE9/'1.Ant pat totalt'!AE25</f>
        <v>0.23034567145916182</v>
      </c>
      <c r="AF9" s="362">
        <f>'1.Ant pat totalt'!AF9/'1.Ant pat totalt'!AF25</f>
        <v>0.2864864864864865</v>
      </c>
      <c r="AG9" s="362">
        <f>'1.Ant pat totalt'!AG9/'1.Ant pat totalt'!AG25</f>
        <v>0.29049939098660171</v>
      </c>
      <c r="AH9" s="362">
        <f>'1.Ant pat totalt'!AH9/'1.Ant pat totalt'!AH25</f>
        <v>0.35051975051975054</v>
      </c>
      <c r="AI9" s="362">
        <f>'1.Ant pat totalt'!AI9/'1.Ant pat totalt'!AI25</f>
        <v>0.31158238172920066</v>
      </c>
      <c r="AJ9" s="362">
        <f>'1.Ant pat totalt'!AJ9/'1.Ant pat totalt'!AJ25</f>
        <v>0.28110709987966304</v>
      </c>
      <c r="AK9" s="362">
        <f>'1.Ant pat totalt'!AK9/'1.Ant pat totalt'!AK25</f>
        <v>0.28634146341463412</v>
      </c>
      <c r="AL9" s="362">
        <f>'1.Ant pat totalt'!AL9/'1.Ant pat totalt'!AL25</f>
        <v>0.29782608695652174</v>
      </c>
      <c r="AM9" s="362">
        <f>'1.Ant pat totalt'!AM9/'1.Ant pat totalt'!AM25</f>
        <v>0.38796680497925312</v>
      </c>
      <c r="AN9" s="362">
        <f>'1.Ant pat totalt'!AN9/'1.Ant pat totalt'!AN25</f>
        <v>0.34522439585730724</v>
      </c>
      <c r="AO9" s="362">
        <f>'1.Ant pat totalt'!AO9/'1.Ant pat totalt'!AO25</f>
        <v>0.33368495077355836</v>
      </c>
      <c r="AP9" s="362">
        <f>'1.Ant pat totalt'!AP9/'1.Ant pat totalt'!AP25</f>
        <v>0.35893290218270008</v>
      </c>
      <c r="AQ9" s="362">
        <f>'1.Ant pat totalt'!AQ9/'1.Ant pat totalt'!AQ25</f>
        <v>0.3204939723610703</v>
      </c>
      <c r="AR9" s="362">
        <f>'1.Ant pat totalt'!AR9/'1.Ant pat totalt'!AR25</f>
        <v>0.2928</v>
      </c>
      <c r="AS9" s="362">
        <f>'1.Ant pat totalt'!AS9/'1.Ant pat totalt'!AS25</f>
        <v>0.26871552403467297</v>
      </c>
      <c r="AT9" s="368">
        <f t="shared" si="1"/>
        <v>0.41473509933774833</v>
      </c>
      <c r="AU9" s="368">
        <f t="shared" si="2"/>
        <v>0.23034567145916182</v>
      </c>
      <c r="AV9" s="363">
        <f>'1.Ant pat totalt'!AW9/'1.Ant pat totalt'!AW25</f>
        <v>0.31242496727896374</v>
      </c>
      <c r="AX9" s="301">
        <v>3</v>
      </c>
      <c r="AY9" s="302">
        <f>AV9</f>
        <v>0.31242496727896374</v>
      </c>
      <c r="BA9" s="171"/>
    </row>
    <row r="10" spans="1:54" ht="30" customHeight="1" thickTop="1" thickBot="1" x14ac:dyDescent="0.25">
      <c r="A10" s="108" t="s">
        <v>25</v>
      </c>
      <c r="B10" s="109" t="s">
        <v>77</v>
      </c>
      <c r="D10" s="362">
        <f>'1.Ant pat totalt'!D10/'1.Ant pat totalt'!D25</f>
        <v>0.13982608695652174</v>
      </c>
      <c r="E10" s="362">
        <f>'1.Ant pat totalt'!E10/'1.Ant pat totalt'!E25</f>
        <v>0.10430463576158941</v>
      </c>
      <c r="F10" s="362">
        <f>'1.Ant pat totalt'!F10/'1.Ant pat totalt'!F25</f>
        <v>0.10373019928461931</v>
      </c>
      <c r="G10" s="362">
        <f>'1.Ant pat totalt'!G10/'1.Ant pat totalt'!G25</f>
        <v>0.14228456913827656</v>
      </c>
      <c r="H10" s="362">
        <f>'1.Ant pat totalt'!H10/'1.Ant pat totalt'!H25</f>
        <v>0.1111111111111111</v>
      </c>
      <c r="I10" s="362">
        <f>'1.Ant pat totalt'!I10/'1.Ant pat totalt'!I25</f>
        <v>0.15508021390374332</v>
      </c>
      <c r="J10" s="362">
        <f>'1.Ant pat totalt'!J10/'1.Ant pat totalt'!J25</f>
        <v>0.10449084104786291</v>
      </c>
      <c r="K10" s="362">
        <f>'1.Ant pat totalt'!K10/'1.Ant pat totalt'!K25</f>
        <v>0.15227159261108336</v>
      </c>
      <c r="L10" s="362">
        <f>'1.Ant pat totalt'!L10/'1.Ant pat totalt'!L25</f>
        <v>9.1175608326004104E-2</v>
      </c>
      <c r="M10" s="362">
        <f>'1.Ant pat totalt'!M10/'1.Ant pat totalt'!M25</f>
        <v>8.7771203155818545E-2</v>
      </c>
      <c r="N10" s="362">
        <f>'1.Ant pat totalt'!N10/'1.Ant pat totalt'!N25</f>
        <v>7.7707625060709079E-2</v>
      </c>
      <c r="O10" s="362">
        <f>'1.Ant pat totalt'!O10/'1.Ant pat totalt'!O25</f>
        <v>7.7961939840392874E-2</v>
      </c>
      <c r="P10" s="362">
        <f>'1.Ant pat totalt'!P10/'1.Ant pat totalt'!P25</f>
        <v>9.5593220338983056E-2</v>
      </c>
      <c r="Q10" s="362">
        <f>'1.Ant pat totalt'!Q10/'1.Ant pat totalt'!Q25</f>
        <v>9.3434343434343439E-2</v>
      </c>
      <c r="R10" s="362">
        <f>'1.Ant pat totalt'!R10/'1.Ant pat totalt'!R25</f>
        <v>0.11764705882352941</v>
      </c>
      <c r="S10" s="362">
        <f>'1.Ant pat totalt'!S10/'1.Ant pat totalt'!S25</f>
        <v>8.8562208676945142E-2</v>
      </c>
      <c r="T10" s="362">
        <f>'1.Ant pat totalt'!T10/'1.Ant pat totalt'!T25</f>
        <v>0.11945205479452055</v>
      </c>
      <c r="U10" s="362">
        <f>'1.Ant pat totalt'!U10/'1.Ant pat totalt'!U25</f>
        <v>0.10519688644688645</v>
      </c>
      <c r="V10" s="362">
        <f>'1.Ant pat totalt'!V10/'1.Ant pat totalt'!V25</f>
        <v>7.5067024128686322E-2</v>
      </c>
      <c r="W10" s="362">
        <f>'1.Ant pat totalt'!W10/'1.Ant pat totalt'!W25</f>
        <v>9.1628614916286155E-2</v>
      </c>
      <c r="X10" s="362">
        <f>'1.Ant pat totalt'!X10/'1.Ant pat totalt'!X25</f>
        <v>7.3809523809523811E-2</v>
      </c>
      <c r="Y10" s="362">
        <f>'1.Ant pat totalt'!Y10/'1.Ant pat totalt'!Y25</f>
        <v>0.12111468381564845</v>
      </c>
      <c r="Z10" s="362">
        <f>'1.Ant pat totalt'!Z10/'1.Ant pat totalt'!Z25</f>
        <v>0.12082262210796915</v>
      </c>
      <c r="AA10" s="362">
        <f>'1.Ant pat totalt'!AA10/'1.Ant pat totalt'!AA25</f>
        <v>0.11397345823575332</v>
      </c>
      <c r="AB10" s="362">
        <f>'1.Ant pat totalt'!AB10/'1.Ant pat totalt'!AB25</f>
        <v>7.0540411286465807E-2</v>
      </c>
      <c r="AC10" s="362">
        <f>'1.Ant pat totalt'!AC10/'1.Ant pat totalt'!AC25</f>
        <v>8.5984251968503941E-2</v>
      </c>
      <c r="AD10" s="362">
        <f>'1.Ant pat totalt'!AD10/'1.Ant pat totalt'!AD25</f>
        <v>9.2459016393442617E-2</v>
      </c>
      <c r="AE10" s="362">
        <f>'1.Ant pat totalt'!AE10/'1.Ant pat totalt'!AE25</f>
        <v>9.1159375955949834E-2</v>
      </c>
      <c r="AF10" s="362">
        <f>'1.Ant pat totalt'!AF10/'1.Ant pat totalt'!AF25</f>
        <v>7.9235332893869484E-2</v>
      </c>
      <c r="AG10" s="362">
        <f>'1.Ant pat totalt'!AG10/'1.Ant pat totalt'!AG25</f>
        <v>0.16199756394640683</v>
      </c>
      <c r="AH10" s="362">
        <f>'1.Ant pat totalt'!AH10/'1.Ant pat totalt'!AH25</f>
        <v>6.1122661122661126E-2</v>
      </c>
      <c r="AI10" s="362">
        <f>'1.Ant pat totalt'!AI10/'1.Ant pat totalt'!AI25</f>
        <v>9.2985318107667206E-2</v>
      </c>
      <c r="AJ10" s="362">
        <f>'1.Ant pat totalt'!AJ10/'1.Ant pat totalt'!AJ25</f>
        <v>0.13670276774969917</v>
      </c>
      <c r="AK10" s="362">
        <f>'1.Ant pat totalt'!AK10/'1.Ant pat totalt'!AK25</f>
        <v>0.15902439024390244</v>
      </c>
      <c r="AL10" s="362">
        <f>'1.Ant pat totalt'!AL10/'1.Ant pat totalt'!AL25</f>
        <v>0.11956521739130435</v>
      </c>
      <c r="AM10" s="362">
        <f>'1.Ant pat totalt'!AM10/'1.Ant pat totalt'!AM25</f>
        <v>9.6473029045643158E-2</v>
      </c>
      <c r="AN10" s="362">
        <f>'1.Ant pat totalt'!AN10/'1.Ant pat totalt'!AN25</f>
        <v>7.9401611047180673E-2</v>
      </c>
      <c r="AO10" s="362">
        <f>'1.Ant pat totalt'!AO10/'1.Ant pat totalt'!AO25</f>
        <v>9.3178621659634323E-2</v>
      </c>
      <c r="AP10" s="362">
        <f>'1.Ant pat totalt'!AP10/'1.Ant pat totalt'!AP25</f>
        <v>9.6200485044462408E-2</v>
      </c>
      <c r="AQ10" s="362">
        <f>'1.Ant pat totalt'!AQ10/'1.Ant pat totalt'!AQ25</f>
        <v>0.12231696559835342</v>
      </c>
      <c r="AR10" s="362">
        <f>'1.Ant pat totalt'!AR10/'1.Ant pat totalt'!AR25</f>
        <v>0.18079999999999999</v>
      </c>
      <c r="AS10" s="362">
        <f>'1.Ant pat totalt'!AS10/'1.Ant pat totalt'!AS25</f>
        <v>0.17494089834515367</v>
      </c>
      <c r="AT10" s="368">
        <f t="shared" si="1"/>
        <v>0.18079999999999999</v>
      </c>
      <c r="AU10" s="368">
        <f t="shared" si="2"/>
        <v>6.1122661122661126E-2</v>
      </c>
      <c r="AV10" s="363">
        <f>'1.Ant pat totalt'!AW10/'1.Ant pat totalt'!AW25</f>
        <v>0.1039490905808548</v>
      </c>
      <c r="AX10" s="301">
        <v>4</v>
      </c>
      <c r="AY10" s="274">
        <f>SUM(AV10:AV11)</f>
        <v>0.11603556438145958</v>
      </c>
      <c r="AZ10" s="107">
        <f>SUM(AY9:AY10)</f>
        <v>0.4284605316604233</v>
      </c>
      <c r="BA10" s="171"/>
    </row>
    <row r="11" spans="1:54" s="1" customFormat="1" ht="30" customHeight="1" thickTop="1" thickBot="1" x14ac:dyDescent="0.25">
      <c r="A11" s="197" t="s">
        <v>11</v>
      </c>
      <c r="B11" s="198" t="s">
        <v>78</v>
      </c>
      <c r="D11" s="355">
        <f>'1.Ant pat totalt'!D11/'1.Ant pat totalt'!D25</f>
        <v>1.3565217391304348E-2</v>
      </c>
      <c r="E11" s="355">
        <f>'1.Ant pat totalt'!E11/'1.Ant pat totalt'!E25</f>
        <v>9.1059602649006619E-3</v>
      </c>
      <c r="F11" s="355">
        <f>'1.Ant pat totalt'!F11/'1.Ant pat totalt'!F25</f>
        <v>1.0730710270822688E-2</v>
      </c>
      <c r="G11" s="355">
        <f>'1.Ant pat totalt'!G11/'1.Ant pat totalt'!G25</f>
        <v>7.6820307281229121E-3</v>
      </c>
      <c r="H11" s="355">
        <f>'1.Ant pat totalt'!H11/'1.Ant pat totalt'!H25</f>
        <v>2.0964360587002098E-2</v>
      </c>
      <c r="I11" s="355">
        <f>'1.Ant pat totalt'!I11/'1.Ant pat totalt'!I25</f>
        <v>1.1883541295306001E-2</v>
      </c>
      <c r="J11" s="355">
        <f>'1.Ant pat totalt'!J11/'1.Ant pat totalt'!J25</f>
        <v>1.162103604490841E-2</v>
      </c>
      <c r="K11" s="355">
        <f>'1.Ant pat totalt'!K11/'1.Ant pat totalt'!K25</f>
        <v>8.4872690963554674E-3</v>
      </c>
      <c r="L11" s="355">
        <f>'1.Ant pat totalt'!L11/'1.Ant pat totalt'!L25</f>
        <v>1.2899442978598651E-2</v>
      </c>
      <c r="M11" s="355">
        <f>'1.Ant pat totalt'!M11/'1.Ant pat totalt'!M25</f>
        <v>1.3806706114398421E-2</v>
      </c>
      <c r="N11" s="355">
        <f>'1.Ant pat totalt'!N11/'1.Ant pat totalt'!N25</f>
        <v>3.885381253035454E-3</v>
      </c>
      <c r="O11" s="355">
        <f>'1.Ant pat totalt'!O11/'1.Ant pat totalt'!O25</f>
        <v>7.9803560466543896E-3</v>
      </c>
      <c r="P11" s="355">
        <f>'1.Ant pat totalt'!P11/'1.Ant pat totalt'!P25</f>
        <v>1.5593220338983051E-2</v>
      </c>
      <c r="Q11" s="355">
        <f>'1.Ant pat totalt'!Q11/'1.Ant pat totalt'!Q25</f>
        <v>1.83982683982684E-2</v>
      </c>
      <c r="R11" s="355">
        <f>'1.Ant pat totalt'!R11/'1.Ant pat totalt'!R25</f>
        <v>1.1156186612576065E-2</v>
      </c>
      <c r="S11" s="355">
        <f>'1.Ant pat totalt'!S11/'1.Ant pat totalt'!S25</f>
        <v>8.2466833990677661E-3</v>
      </c>
      <c r="T11" s="355">
        <f>'1.Ant pat totalt'!T11/'1.Ant pat totalt'!T25</f>
        <v>1.1506849315068493E-2</v>
      </c>
      <c r="U11" s="355">
        <f>'1.Ant pat totalt'!U11/'1.Ant pat totalt'!U25</f>
        <v>1.3621794871794872E-2</v>
      </c>
      <c r="V11" s="355">
        <f>'1.Ant pat totalt'!V11/'1.Ant pat totalt'!V25</f>
        <v>1.0723860589812333E-2</v>
      </c>
      <c r="W11" s="355">
        <f>'1.Ant pat totalt'!W11/'1.Ant pat totalt'!W25</f>
        <v>7.6103500761035003E-3</v>
      </c>
      <c r="X11" s="355">
        <f>'1.Ant pat totalt'!X11/'1.Ant pat totalt'!X25</f>
        <v>6.6666666666666671E-3</v>
      </c>
      <c r="Y11" s="355">
        <f>'1.Ant pat totalt'!Y11/'1.Ant pat totalt'!Y25</f>
        <v>1.7148981779206859E-2</v>
      </c>
      <c r="Z11" s="355">
        <f>'1.Ant pat totalt'!Z11/'1.Ant pat totalt'!Z25</f>
        <v>6.4267352185089976E-3</v>
      </c>
      <c r="AA11" s="355">
        <f>'1.Ant pat totalt'!AA11/'1.Ant pat totalt'!AA25</f>
        <v>8.5870413739266207E-3</v>
      </c>
      <c r="AB11" s="355">
        <f>'1.Ant pat totalt'!AB11/'1.Ant pat totalt'!AB25</f>
        <v>1.6260162601626018E-2</v>
      </c>
      <c r="AC11" s="355">
        <f>'1.Ant pat totalt'!AC11/'1.Ant pat totalt'!AC25</f>
        <v>1.748031496062992E-2</v>
      </c>
      <c r="AD11" s="355">
        <f>'1.Ant pat totalt'!AD11/'1.Ant pat totalt'!AD25</f>
        <v>1.4426229508196721E-2</v>
      </c>
      <c r="AE11" s="355">
        <f>'1.Ant pat totalt'!AE11/'1.Ant pat totalt'!AE25</f>
        <v>1.4377485469562558E-2</v>
      </c>
      <c r="AF11" s="355">
        <f>'1.Ant pat totalt'!AF11/'1.Ant pat totalt'!AF25</f>
        <v>1.5557020435069216E-2</v>
      </c>
      <c r="AG11" s="355">
        <f>'1.Ant pat totalt'!AG11/'1.Ant pat totalt'!AG25</f>
        <v>1.5834348355663823E-2</v>
      </c>
      <c r="AH11" s="355">
        <f>'1.Ant pat totalt'!AH11/'1.Ant pat totalt'!AH25</f>
        <v>1.2474012474012475E-2</v>
      </c>
      <c r="AI11" s="355">
        <f>'1.Ant pat totalt'!AI11/'1.Ant pat totalt'!AI25</f>
        <v>1.5225666122892877E-2</v>
      </c>
      <c r="AJ11" s="355">
        <f>'1.Ant pat totalt'!AJ11/'1.Ant pat totalt'!AJ25</f>
        <v>9.6269554753309269E-3</v>
      </c>
      <c r="AK11" s="355">
        <f>'1.Ant pat totalt'!AK11/'1.Ant pat totalt'!AK25</f>
        <v>6.3414634146341468E-3</v>
      </c>
      <c r="AL11" s="355">
        <f>'1.Ant pat totalt'!AL11/'1.Ant pat totalt'!AL25</f>
        <v>1.0869565217391304E-2</v>
      </c>
      <c r="AM11" s="355">
        <f>'1.Ant pat totalt'!AM11/'1.Ant pat totalt'!AM25</f>
        <v>1.0373443983402489E-2</v>
      </c>
      <c r="AN11" s="355">
        <f>'1.Ant pat totalt'!AN11/'1.Ant pat totalt'!AN25</f>
        <v>1.4959723820483314E-2</v>
      </c>
      <c r="AO11" s="355">
        <f>'1.Ant pat totalt'!AO11/'1.Ant pat totalt'!AO25</f>
        <v>7.0323488045007029E-3</v>
      </c>
      <c r="AP11" s="355">
        <f>'1.Ant pat totalt'!AP11/'1.Ant pat totalt'!AP25</f>
        <v>1.6168148746968471E-3</v>
      </c>
      <c r="AQ11" s="355">
        <f>'1.Ant pat totalt'!AQ11/'1.Ant pat totalt'!AQ25</f>
        <v>1.2055277859453102E-2</v>
      </c>
      <c r="AR11" s="355">
        <f>'1.Ant pat totalt'!AR11/'1.Ant pat totalt'!AR25</f>
        <v>6.4000000000000003E-3</v>
      </c>
      <c r="AS11" s="355">
        <f>'1.Ant pat totalt'!AS11/'1.Ant pat totalt'!AS25</f>
        <v>1.103230890464933E-2</v>
      </c>
      <c r="AT11" s="369">
        <f t="shared" si="1"/>
        <v>2.0964360587002098E-2</v>
      </c>
      <c r="AU11" s="369">
        <f t="shared" si="2"/>
        <v>1.6168148746968471E-3</v>
      </c>
      <c r="AV11" s="364">
        <f>'1.Ant pat totalt'!AW11/'1.Ant pat totalt'!AW25</f>
        <v>1.2086473800604776E-2</v>
      </c>
      <c r="AX11" s="282"/>
      <c r="AY11" s="4"/>
      <c r="BA11" s="272"/>
      <c r="BB11" s="273"/>
    </row>
    <row r="12" spans="1:54" s="1" customFormat="1" ht="30" customHeight="1" thickTop="1" thickBot="1" x14ac:dyDescent="0.25">
      <c r="A12" s="195" t="s">
        <v>10</v>
      </c>
      <c r="B12" s="196" t="s">
        <v>79</v>
      </c>
      <c r="D12" s="355">
        <f>'1.Ant pat totalt'!D12/'1.Ant pat totalt'!D25</f>
        <v>3.7217391304347827E-2</v>
      </c>
      <c r="E12" s="355">
        <f>'1.Ant pat totalt'!E12/'1.Ant pat totalt'!E25</f>
        <v>5.4635761589403975E-2</v>
      </c>
      <c r="F12" s="355">
        <f>'1.Ant pat totalt'!F12/'1.Ant pat totalt'!F25</f>
        <v>4.3433827286663257E-2</v>
      </c>
      <c r="G12" s="355">
        <f>'1.Ant pat totalt'!G12/'1.Ant pat totalt'!G25</f>
        <v>4.3420173680694722E-2</v>
      </c>
      <c r="H12" s="355">
        <f>'1.Ant pat totalt'!H12/'1.Ant pat totalt'!H25</f>
        <v>1.8867924528301886E-2</v>
      </c>
      <c r="I12" s="355">
        <f>'1.Ant pat totalt'!I12/'1.Ant pat totalt'!I25</f>
        <v>4.0998217468805706E-2</v>
      </c>
      <c r="J12" s="355">
        <f>'1.Ant pat totalt'!J12/'1.Ant pat totalt'!J25</f>
        <v>3.3090407721095137E-2</v>
      </c>
      <c r="K12" s="355">
        <f>'1.Ant pat totalt'!K12/'1.Ant pat totalt'!K25</f>
        <v>3.394907638542187E-2</v>
      </c>
      <c r="L12" s="355">
        <f>'1.Ant pat totalt'!L12/'1.Ant pat totalt'!L25</f>
        <v>3.224860744649663E-2</v>
      </c>
      <c r="M12" s="355">
        <f>'1.Ant pat totalt'!M12/'1.Ant pat totalt'!M25</f>
        <v>4.3392504930966469E-2</v>
      </c>
      <c r="N12" s="355">
        <f>'1.Ant pat totalt'!N12/'1.Ant pat totalt'!N25</f>
        <v>4.6624575036425447E-2</v>
      </c>
      <c r="O12" s="355">
        <f>'1.Ant pat totalt'!O12/'1.Ant pat totalt'!O25</f>
        <v>4.7268262737875995E-2</v>
      </c>
      <c r="P12" s="355">
        <f>'1.Ant pat totalt'!P12/'1.Ant pat totalt'!P25</f>
        <v>4.4067796610169491E-2</v>
      </c>
      <c r="Q12" s="355">
        <f>'1.Ant pat totalt'!Q12/'1.Ant pat totalt'!Q25</f>
        <v>2.958152958152958E-2</v>
      </c>
      <c r="R12" s="355">
        <f>'1.Ant pat totalt'!R12/'1.Ant pat totalt'!R25</f>
        <v>3.4989858012170388E-2</v>
      </c>
      <c r="S12" s="355">
        <f>'1.Ant pat totalt'!S12/'1.Ant pat totalt'!S25</f>
        <v>3.1193976335604161E-2</v>
      </c>
      <c r="T12" s="355">
        <f>'1.Ant pat totalt'!T12/'1.Ant pat totalt'!T25</f>
        <v>2.3013698630136987E-2</v>
      </c>
      <c r="U12" s="355">
        <f>'1.Ant pat totalt'!U12/'1.Ant pat totalt'!U25</f>
        <v>3.1707875457875456E-2</v>
      </c>
      <c r="V12" s="355">
        <f>'1.Ant pat totalt'!V12/'1.Ant pat totalt'!V25</f>
        <v>4.2895442359249331E-2</v>
      </c>
      <c r="W12" s="355">
        <f>'1.Ant pat totalt'!W12/'1.Ant pat totalt'!W25</f>
        <v>4.1400304414003046E-2</v>
      </c>
      <c r="X12" s="355">
        <f>'1.Ant pat totalt'!X12/'1.Ant pat totalt'!X25</f>
        <v>3.4761904761904765E-2</v>
      </c>
      <c r="Y12" s="355">
        <f>'1.Ant pat totalt'!Y12/'1.Ant pat totalt'!Y25</f>
        <v>4.0728831725616289E-2</v>
      </c>
      <c r="Z12" s="355">
        <f>'1.Ant pat totalt'!Z12/'1.Ant pat totalt'!Z25</f>
        <v>3.3419023136246784E-2</v>
      </c>
      <c r="AA12" s="355">
        <f>'1.Ant pat totalt'!AA12/'1.Ant pat totalt'!AA25</f>
        <v>3.200624512099922E-2</v>
      </c>
      <c r="AB12" s="355">
        <f>'1.Ant pat totalt'!AB12/'1.Ant pat totalt'!AB25</f>
        <v>3.3715925394548062E-2</v>
      </c>
      <c r="AC12" s="355">
        <f>'1.Ant pat totalt'!AC12/'1.Ant pat totalt'!AC25</f>
        <v>3.858267716535433E-2</v>
      </c>
      <c r="AD12" s="355">
        <f>'1.Ant pat totalt'!AD12/'1.Ant pat totalt'!AD25</f>
        <v>4.5683060109289617E-2</v>
      </c>
      <c r="AE12" s="355">
        <f>'1.Ant pat totalt'!AE12/'1.Ant pat totalt'!AE25</f>
        <v>3.5178953808504131E-2</v>
      </c>
      <c r="AF12" s="355">
        <f>'1.Ant pat totalt'!AF12/'1.Ant pat totalt'!AF25</f>
        <v>3.1641397495056033E-2</v>
      </c>
      <c r="AG12" s="355">
        <f>'1.Ant pat totalt'!AG12/'1.Ant pat totalt'!AG25</f>
        <v>3.2277710109622409E-2</v>
      </c>
      <c r="AH12" s="355">
        <f>'1.Ant pat totalt'!AH12/'1.Ant pat totalt'!AH25</f>
        <v>3.3264033264033266E-2</v>
      </c>
      <c r="AI12" s="355">
        <f>'1.Ant pat totalt'!AI12/'1.Ant pat totalt'!AI25</f>
        <v>2.5013594344752584E-2</v>
      </c>
      <c r="AJ12" s="355">
        <f>'1.Ant pat totalt'!AJ12/'1.Ant pat totalt'!AJ25</f>
        <v>3.7785800240673885E-2</v>
      </c>
      <c r="AK12" s="355">
        <f>'1.Ant pat totalt'!AK12/'1.Ant pat totalt'!AK25</f>
        <v>2.7317073170731707E-2</v>
      </c>
      <c r="AL12" s="355">
        <f>'1.Ant pat totalt'!AL12/'1.Ant pat totalt'!AL25</f>
        <v>4.7826086956521741E-2</v>
      </c>
      <c r="AM12" s="355">
        <f>'1.Ant pat totalt'!AM12/'1.Ant pat totalt'!AM25</f>
        <v>5.0829875518672199E-2</v>
      </c>
      <c r="AN12" s="355">
        <f>'1.Ant pat totalt'!AN12/'1.Ant pat totalt'!AN25</f>
        <v>4.0276179516685849E-2</v>
      </c>
      <c r="AO12" s="355">
        <f>'1.Ant pat totalt'!AO12/'1.Ant pat totalt'!AO25</f>
        <v>4.5710267229254573E-2</v>
      </c>
      <c r="AP12" s="355">
        <f>'1.Ant pat totalt'!AP12/'1.Ant pat totalt'!AP25</f>
        <v>4.9312853678253839E-2</v>
      </c>
      <c r="AQ12" s="355">
        <f>'1.Ant pat totalt'!AQ12/'1.Ant pat totalt'!AQ25</f>
        <v>3.8518082916789181E-2</v>
      </c>
      <c r="AR12" s="355">
        <f>'1.Ant pat totalt'!AR12/'1.Ant pat totalt'!AR25</f>
        <v>3.04E-2</v>
      </c>
      <c r="AS12" s="355">
        <f>'1.Ant pat totalt'!AS12/'1.Ant pat totalt'!AS25</f>
        <v>3.6249014972419225E-2</v>
      </c>
      <c r="AT12" s="369">
        <f t="shared" si="1"/>
        <v>5.4635761589403975E-2</v>
      </c>
      <c r="AU12" s="369">
        <f t="shared" si="2"/>
        <v>1.8867924528301886E-2</v>
      </c>
      <c r="AV12" s="364">
        <f>'1.Ant pat totalt'!AW12/'1.Ant pat totalt'!AW25</f>
        <v>3.6331633343864245E-2</v>
      </c>
      <c r="AX12" s="282">
        <v>5</v>
      </c>
      <c r="AY12" s="302">
        <f>SUM(AV12:AV14)</f>
        <v>9.1239788780069497E-2</v>
      </c>
      <c r="BA12" s="272"/>
      <c r="BB12" s="273"/>
    </row>
    <row r="13" spans="1:54" ht="30" customHeight="1" thickTop="1" thickBot="1" x14ac:dyDescent="0.25">
      <c r="A13" s="104" t="s">
        <v>9</v>
      </c>
      <c r="B13" s="105" t="s">
        <v>80</v>
      </c>
      <c r="D13" s="362">
        <f>'1.Ant pat totalt'!D13/'1.Ant pat totalt'!D25</f>
        <v>2.4695652173913042E-2</v>
      </c>
      <c r="E13" s="362">
        <f>'1.Ant pat totalt'!E13/'1.Ant pat totalt'!E25</f>
        <v>1.6556291390728478E-2</v>
      </c>
      <c r="F13" s="362">
        <f>'1.Ant pat totalt'!F13/'1.Ant pat totalt'!F25</f>
        <v>1.7373530914665303E-2</v>
      </c>
      <c r="G13" s="362">
        <f>'1.Ant pat totalt'!G13/'1.Ant pat totalt'!G25</f>
        <v>2.3380093520374082E-2</v>
      </c>
      <c r="H13" s="362">
        <f>'1.Ant pat totalt'!H13/'1.Ant pat totalt'!H25</f>
        <v>2.0964360587002098E-2</v>
      </c>
      <c r="I13" s="362">
        <f>'1.Ant pat totalt'!I13/'1.Ant pat totalt'!I25</f>
        <v>2.2578728461081402E-2</v>
      </c>
      <c r="J13" s="362">
        <f>'1.Ant pat totalt'!J13/'1.Ant pat totalt'!J25</f>
        <v>1.9992121331494979E-2</v>
      </c>
      <c r="K13" s="362">
        <f>'1.Ant pat totalt'!K13/'1.Ant pat totalt'!K25</f>
        <v>3.0953569645531701E-2</v>
      </c>
      <c r="L13" s="362">
        <f>'1.Ant pat totalt'!L13/'1.Ant pat totalt'!L25</f>
        <v>2.0815010260920551E-2</v>
      </c>
      <c r="M13" s="362">
        <f>'1.Ant pat totalt'!M13/'1.Ant pat totalt'!M25</f>
        <v>1.3806706114398421E-2</v>
      </c>
      <c r="N13" s="362">
        <f>'1.Ant pat totalt'!N13/'1.Ant pat totalt'!N25</f>
        <v>2.0883924235065566E-2</v>
      </c>
      <c r="O13" s="362">
        <f>'1.Ant pat totalt'!O13/'1.Ant pat totalt'!O25</f>
        <v>1.5346838551258441E-2</v>
      </c>
      <c r="P13" s="362">
        <f>'1.Ant pat totalt'!P13/'1.Ant pat totalt'!P25</f>
        <v>1.5593220338983051E-2</v>
      </c>
      <c r="Q13" s="362">
        <f>'1.Ant pat totalt'!Q13/'1.Ant pat totalt'!Q25</f>
        <v>2.1284271284271284E-2</v>
      </c>
      <c r="R13" s="362">
        <f>'1.Ant pat totalt'!R13/'1.Ant pat totalt'!R25</f>
        <v>2.5862068965517241E-2</v>
      </c>
      <c r="S13" s="362">
        <f>'1.Ant pat totalt'!S13/'1.Ant pat totalt'!S25</f>
        <v>1.254930082466834E-2</v>
      </c>
      <c r="T13" s="362">
        <f>'1.Ant pat totalt'!T13/'1.Ant pat totalt'!T25</f>
        <v>2.0821917808219178E-2</v>
      </c>
      <c r="U13" s="362">
        <f>'1.Ant pat totalt'!U13/'1.Ant pat totalt'!U25</f>
        <v>2.2435897435897436E-2</v>
      </c>
      <c r="V13" s="362">
        <f>'1.Ant pat totalt'!V13/'1.Ant pat totalt'!V25</f>
        <v>2.4128686327077747E-2</v>
      </c>
      <c r="W13" s="362">
        <f>'1.Ant pat totalt'!W13/'1.Ant pat totalt'!W25</f>
        <v>1.06544901065449E-2</v>
      </c>
      <c r="X13" s="362">
        <f>'1.Ant pat totalt'!X13/'1.Ant pat totalt'!X25</f>
        <v>0.02</v>
      </c>
      <c r="Y13" s="362">
        <f>'1.Ant pat totalt'!Y13/'1.Ant pat totalt'!Y25</f>
        <v>1.3933547695605574E-2</v>
      </c>
      <c r="Z13" s="362">
        <f>'1.Ant pat totalt'!Z13/'1.Ant pat totalt'!Z25</f>
        <v>1.4138817480719794E-2</v>
      </c>
      <c r="AA13" s="362">
        <f>'1.Ant pat totalt'!AA13/'1.Ant pat totalt'!AA25</f>
        <v>1.7954722872755659E-2</v>
      </c>
      <c r="AB13" s="362">
        <f>'1.Ant pat totalt'!AB13/'1.Ant pat totalt'!AB25</f>
        <v>1.3151602104256336E-2</v>
      </c>
      <c r="AC13" s="362">
        <f>'1.Ant pat totalt'!AC13/'1.Ant pat totalt'!AC25</f>
        <v>1.5275590551181103E-2</v>
      </c>
      <c r="AD13" s="362">
        <f>'1.Ant pat totalt'!AD13/'1.Ant pat totalt'!AD25</f>
        <v>2.3825136612021857E-2</v>
      </c>
      <c r="AE13" s="362">
        <f>'1.Ant pat totalt'!AE13/'1.Ant pat totalt'!AE25</f>
        <v>2.2025084123585194E-2</v>
      </c>
      <c r="AF13" s="362">
        <f>'1.Ant pat totalt'!AF13/'1.Ant pat totalt'!AF25</f>
        <v>1.1601845748187211E-2</v>
      </c>
      <c r="AG13" s="362">
        <f>'1.Ant pat totalt'!AG13/'1.Ant pat totalt'!AG25</f>
        <v>2.6187576126674786E-2</v>
      </c>
      <c r="AH13" s="362">
        <f>'1.Ant pat totalt'!AH13/'1.Ant pat totalt'!AH25</f>
        <v>9.1476091476091481E-3</v>
      </c>
      <c r="AI13" s="362">
        <f>'1.Ant pat totalt'!AI13/'1.Ant pat totalt'!AI25</f>
        <v>2.1207177814029365E-2</v>
      </c>
      <c r="AJ13" s="362">
        <f>'1.Ant pat totalt'!AJ13/'1.Ant pat totalt'!AJ25</f>
        <v>1.2274368231046931E-2</v>
      </c>
      <c r="AK13" s="362">
        <f>'1.Ant pat totalt'!AK13/'1.Ant pat totalt'!AK25</f>
        <v>2.2439024390243902E-2</v>
      </c>
      <c r="AL13" s="362">
        <f>'1.Ant pat totalt'!AL13/'1.Ant pat totalt'!AL25</f>
        <v>8.6956521739130436E-3</v>
      </c>
      <c r="AM13" s="362">
        <f>'1.Ant pat totalt'!AM13/'1.Ant pat totalt'!AM25</f>
        <v>1.2448132780082987E-2</v>
      </c>
      <c r="AN13" s="362">
        <f>'1.Ant pat totalt'!AN13/'1.Ant pat totalt'!AN25</f>
        <v>2.1864211737629459E-2</v>
      </c>
      <c r="AO13" s="362">
        <f>'1.Ant pat totalt'!AO13/'1.Ant pat totalt'!AO25</f>
        <v>1.4767932489451477E-2</v>
      </c>
      <c r="AP13" s="362">
        <f>'1.Ant pat totalt'!AP13/'1.Ant pat totalt'!AP25</f>
        <v>1.2934518997574777E-2</v>
      </c>
      <c r="AQ13" s="362">
        <f>'1.Ant pat totalt'!AQ13/'1.Ant pat totalt'!AQ25</f>
        <v>1.7053807703616582E-2</v>
      </c>
      <c r="AR13" s="362">
        <f>'1.Ant pat totalt'!AR13/'1.Ant pat totalt'!AR25</f>
        <v>1.7600000000000001E-2</v>
      </c>
      <c r="AS13" s="362">
        <f>'1.Ant pat totalt'!AS13/'1.Ant pat totalt'!AS25</f>
        <v>2.5216706067769899E-2</v>
      </c>
      <c r="AT13" s="368">
        <f t="shared" si="1"/>
        <v>3.0953569645531701E-2</v>
      </c>
      <c r="AU13" s="368">
        <f t="shared" si="2"/>
        <v>8.6956521739130436E-3</v>
      </c>
      <c r="AV13" s="363">
        <f>'1.Ant pat totalt'!AW13/'1.Ant pat totalt'!AW25</f>
        <v>1.836891275894751E-2</v>
      </c>
      <c r="AX13" s="301"/>
      <c r="AY13" s="50"/>
      <c r="BA13" s="171"/>
    </row>
    <row r="14" spans="1:54" ht="30" customHeight="1" thickTop="1" thickBot="1" x14ac:dyDescent="0.25">
      <c r="A14" s="110" t="s">
        <v>11</v>
      </c>
      <c r="B14" s="111" t="s">
        <v>81</v>
      </c>
      <c r="D14" s="362">
        <f>'1.Ant pat totalt'!D14/'1.Ant pat totalt'!D25</f>
        <v>3.2000000000000001E-2</v>
      </c>
      <c r="E14" s="362">
        <f>'1.Ant pat totalt'!E14/'1.Ant pat totalt'!E25</f>
        <v>3.4768211920529798E-2</v>
      </c>
      <c r="F14" s="362">
        <f>'1.Ant pat totalt'!F14/'1.Ant pat totalt'!F25</f>
        <v>4.4455799693408279E-2</v>
      </c>
      <c r="G14" s="362">
        <f>'1.Ant pat totalt'!G14/'1.Ant pat totalt'!G25</f>
        <v>2.9726118904475619E-2</v>
      </c>
      <c r="H14" s="362">
        <f>'1.Ant pat totalt'!H14/'1.Ant pat totalt'!H25</f>
        <v>2.5157232704402517E-2</v>
      </c>
      <c r="I14" s="362">
        <f>'1.Ant pat totalt'!I14/'1.Ant pat totalt'!I25</f>
        <v>3.9809863339275102E-2</v>
      </c>
      <c r="J14" s="362">
        <f>'1.Ant pat totalt'!J14/'1.Ant pat totalt'!J25</f>
        <v>2.9741973606460508E-2</v>
      </c>
      <c r="K14" s="362">
        <f>'1.Ant pat totalt'!K14/'1.Ant pat totalt'!K25</f>
        <v>2.7458811782326509E-2</v>
      </c>
      <c r="L14" s="362">
        <f>'1.Ant pat totalt'!L14/'1.Ant pat totalt'!L25</f>
        <v>3.4007622398123716E-2</v>
      </c>
      <c r="M14" s="362">
        <f>'1.Ant pat totalt'!M14/'1.Ant pat totalt'!M25</f>
        <v>4.6351084812623275E-2</v>
      </c>
      <c r="N14" s="362">
        <f>'1.Ant pat totalt'!N14/'1.Ant pat totalt'!N25</f>
        <v>1.7969888295288974E-2</v>
      </c>
      <c r="O14" s="362">
        <f>'1.Ant pat totalt'!O14/'1.Ant pat totalt'!O25</f>
        <v>2.1485573971761818E-2</v>
      </c>
      <c r="P14" s="362">
        <f>'1.Ant pat totalt'!P14/'1.Ant pat totalt'!P25</f>
        <v>3.2542372881355933E-2</v>
      </c>
      <c r="Q14" s="362">
        <f>'1.Ant pat totalt'!Q14/'1.Ant pat totalt'!Q25</f>
        <v>4.0404040404040407E-2</v>
      </c>
      <c r="R14" s="362">
        <f>'1.Ant pat totalt'!R14/'1.Ant pat totalt'!R25</f>
        <v>2.9918864097363083E-2</v>
      </c>
      <c r="S14" s="362">
        <f>'1.Ant pat totalt'!S14/'1.Ant pat totalt'!S25</f>
        <v>2.0795984223736106E-2</v>
      </c>
      <c r="T14" s="362">
        <f>'1.Ant pat totalt'!T14/'1.Ant pat totalt'!T25</f>
        <v>2.5753424657534246E-2</v>
      </c>
      <c r="U14" s="362">
        <f>'1.Ant pat totalt'!U14/'1.Ant pat totalt'!U25</f>
        <v>3.7660256410256408E-2</v>
      </c>
      <c r="V14" s="362">
        <f>'1.Ant pat totalt'!V14/'1.Ant pat totalt'!V25</f>
        <v>6.4343163538873996E-2</v>
      </c>
      <c r="W14" s="362">
        <f>'1.Ant pat totalt'!W14/'1.Ant pat totalt'!W25</f>
        <v>3.5007610350076102E-2</v>
      </c>
      <c r="X14" s="362">
        <f>'1.Ant pat totalt'!X14/'1.Ant pat totalt'!X25</f>
        <v>2.9047619047619048E-2</v>
      </c>
      <c r="Y14" s="362">
        <f>'1.Ant pat totalt'!Y14/'1.Ant pat totalt'!Y25</f>
        <v>3.6441586280814578E-2</v>
      </c>
      <c r="Z14" s="362">
        <f>'1.Ant pat totalt'!Z14/'1.Ant pat totalt'!Z25</f>
        <v>1.7994858611825194E-2</v>
      </c>
      <c r="AA14" s="362">
        <f>'1.Ant pat totalt'!AA14/'1.Ant pat totalt'!AA25</f>
        <v>3.5519125683060107E-2</v>
      </c>
      <c r="AB14" s="362">
        <f>'1.Ant pat totalt'!AB14/'1.Ant pat totalt'!AB25</f>
        <v>3.7541846006695363E-2</v>
      </c>
      <c r="AC14" s="362">
        <f>'1.Ant pat totalt'!AC14/'1.Ant pat totalt'!AC25</f>
        <v>5.6535433070866142E-2</v>
      </c>
      <c r="AD14" s="362">
        <f>'1.Ant pat totalt'!AD14/'1.Ant pat totalt'!AD25</f>
        <v>4.2404371584699452E-2</v>
      </c>
      <c r="AE14" s="362">
        <f>'1.Ant pat totalt'!AE14/'1.Ant pat totalt'!AE25</f>
        <v>5.1085959008871216E-2</v>
      </c>
      <c r="AF14" s="362">
        <f>'1.Ant pat totalt'!AF14/'1.Ant pat totalt'!AF25</f>
        <v>4.6143704680290047E-2</v>
      </c>
      <c r="AG14" s="362">
        <f>'1.Ant pat totalt'!AG14/'1.Ant pat totalt'!AG25</f>
        <v>3.2277710109622409E-2</v>
      </c>
      <c r="AH14" s="362">
        <f>'1.Ant pat totalt'!AH14/'1.Ant pat totalt'!AH25</f>
        <v>3.9501039501039503E-2</v>
      </c>
      <c r="AI14" s="362">
        <f>'1.Ant pat totalt'!AI14/'1.Ant pat totalt'!AI25</f>
        <v>4.0783034257748776E-2</v>
      </c>
      <c r="AJ14" s="362">
        <f>'1.Ant pat totalt'!AJ14/'1.Ant pat totalt'!AJ25</f>
        <v>3.6582430806257518E-2</v>
      </c>
      <c r="AK14" s="362">
        <f>'1.Ant pat totalt'!AK14/'1.Ant pat totalt'!AK25</f>
        <v>2.5853658536585365E-2</v>
      </c>
      <c r="AL14" s="362">
        <f>'1.Ant pat totalt'!AL14/'1.Ant pat totalt'!AL25</f>
        <v>4.3478260869565216E-2</v>
      </c>
      <c r="AM14" s="362">
        <f>'1.Ant pat totalt'!AM14/'1.Ant pat totalt'!AM25</f>
        <v>3.8381742738589214E-2</v>
      </c>
      <c r="AN14" s="362">
        <f>'1.Ant pat totalt'!AN14/'1.Ant pat totalt'!AN25</f>
        <v>3.7974683544303799E-2</v>
      </c>
      <c r="AO14" s="362">
        <f>'1.Ant pat totalt'!AO14/'1.Ant pat totalt'!AO25</f>
        <v>4.0084388185654012E-2</v>
      </c>
      <c r="AP14" s="362">
        <f>'1.Ant pat totalt'!AP14/'1.Ant pat totalt'!AP25</f>
        <v>2.1827000808407437E-2</v>
      </c>
      <c r="AQ14" s="362">
        <f>'1.Ant pat totalt'!AQ14/'1.Ant pat totalt'!AQ25</f>
        <v>3.9400176418700382E-2</v>
      </c>
      <c r="AR14" s="362">
        <f>'1.Ant pat totalt'!AR14/'1.Ant pat totalt'!AR25</f>
        <v>2.5600000000000001E-2</v>
      </c>
      <c r="AS14" s="362">
        <f>'1.Ant pat totalt'!AS14/'1.Ant pat totalt'!AS25</f>
        <v>3.0732860520094562E-2</v>
      </c>
      <c r="AT14" s="368">
        <f t="shared" si="1"/>
        <v>6.4343163538873996E-2</v>
      </c>
      <c r="AU14" s="368">
        <f t="shared" si="2"/>
        <v>1.7969888295288974E-2</v>
      </c>
      <c r="AV14" s="363">
        <f>'1.Ant pat totalt'!AW14/'1.Ant pat totalt'!AW25</f>
        <v>3.6539242677257749E-2</v>
      </c>
      <c r="AX14" s="301"/>
      <c r="AY14" s="50"/>
      <c r="BA14" s="171"/>
    </row>
    <row r="15" spans="1:54" s="1" customFormat="1" ht="30" customHeight="1" thickTop="1" thickBot="1" x14ac:dyDescent="0.25">
      <c r="A15" s="191">
        <v>6</v>
      </c>
      <c r="B15" s="296" t="s">
        <v>18</v>
      </c>
      <c r="D15" s="355">
        <f>'1.Ant pat totalt'!D15/'1.Ant pat totalt'!D25</f>
        <v>1.391304347826087E-2</v>
      </c>
      <c r="E15" s="355">
        <f>'1.Ant pat totalt'!E15/'1.Ant pat totalt'!E25</f>
        <v>5.794701986754967E-3</v>
      </c>
      <c r="F15" s="355">
        <f>'1.Ant pat totalt'!F15/'1.Ant pat totalt'!F25</f>
        <v>1.7884517118037811E-2</v>
      </c>
      <c r="G15" s="355">
        <f>'1.Ant pat totalt'!G15/'1.Ant pat totalt'!G25</f>
        <v>1.569806279225117E-2</v>
      </c>
      <c r="H15" s="355">
        <f>'1.Ant pat totalt'!H15/'1.Ant pat totalt'!H25</f>
        <v>8.385744234800839E-3</v>
      </c>
      <c r="I15" s="355">
        <f>'1.Ant pat totalt'!I15/'1.Ant pat totalt'!I25</f>
        <v>1.1289364230540701E-2</v>
      </c>
      <c r="J15" s="355">
        <f>'1.Ant pat totalt'!J15/'1.Ant pat totalt'!J25</f>
        <v>2.107543825093559E-2</v>
      </c>
      <c r="K15" s="355">
        <f>'1.Ant pat totalt'!K15/'1.Ant pat totalt'!K25</f>
        <v>2.2466300549176237E-2</v>
      </c>
      <c r="L15" s="355">
        <f>'1.Ant pat totalt'!L15/'1.Ant pat totalt'!L25</f>
        <v>1.5831134564643801E-2</v>
      </c>
      <c r="M15" s="355">
        <f>'1.Ant pat totalt'!M15/'1.Ant pat totalt'!M25</f>
        <v>1.3806706114398421E-2</v>
      </c>
      <c r="N15" s="355">
        <f>'1.Ant pat totalt'!N15/'1.Ant pat totalt'!N25</f>
        <v>1.0684798445847498E-2</v>
      </c>
      <c r="O15" s="355">
        <f>'1.Ant pat totalt'!O15/'1.Ant pat totalt'!O25</f>
        <v>1.6574585635359115E-2</v>
      </c>
      <c r="P15" s="355">
        <f>'1.Ant pat totalt'!P15/'1.Ant pat totalt'!P25</f>
        <v>2.0338983050847456E-2</v>
      </c>
      <c r="Q15" s="355">
        <f>'1.Ant pat totalt'!Q15/'1.Ant pat totalt'!Q25</f>
        <v>1.443001443001443E-2</v>
      </c>
      <c r="R15" s="355">
        <f>'1.Ant pat totalt'!R15/'1.Ant pat totalt'!R25</f>
        <v>1.3184584178498986E-2</v>
      </c>
      <c r="S15" s="355">
        <f>'1.Ant pat totalt'!S15/'1.Ant pat totalt'!S25</f>
        <v>1.7927572606669058E-2</v>
      </c>
      <c r="T15" s="355">
        <f>'1.Ant pat totalt'!T15/'1.Ant pat totalt'!T25</f>
        <v>2.0273972602739727E-2</v>
      </c>
      <c r="U15" s="355">
        <f>'1.Ant pat totalt'!U15/'1.Ant pat totalt'!U25</f>
        <v>1.8772893772893772E-2</v>
      </c>
      <c r="V15" s="355">
        <f>'1.Ant pat totalt'!V15/'1.Ant pat totalt'!V25</f>
        <v>2.9490616621983913E-2</v>
      </c>
      <c r="W15" s="355">
        <f>'1.Ant pat totalt'!W15/'1.Ant pat totalt'!W25</f>
        <v>1.3089802130898021E-2</v>
      </c>
      <c r="X15" s="355">
        <f>'1.Ant pat totalt'!X15/'1.Ant pat totalt'!X25</f>
        <v>1.4285714285714285E-2</v>
      </c>
      <c r="Y15" s="355">
        <f>'1.Ant pat totalt'!Y15/'1.Ant pat totalt'!Y25</f>
        <v>1.5005359056806002E-2</v>
      </c>
      <c r="Z15" s="355">
        <f>'1.Ant pat totalt'!Z15/'1.Ant pat totalt'!Z25</f>
        <v>1.4138817480719794E-2</v>
      </c>
      <c r="AA15" s="355">
        <f>'1.Ant pat totalt'!AA15/'1.Ant pat totalt'!AA25</f>
        <v>1.8345042935206869E-2</v>
      </c>
      <c r="AB15" s="355">
        <f>'1.Ant pat totalt'!AB15/'1.Ant pat totalt'!AB25</f>
        <v>2.3194643711142993E-2</v>
      </c>
      <c r="AC15" s="355">
        <f>'1.Ant pat totalt'!AC15/'1.Ant pat totalt'!AC25</f>
        <v>1.7007874015748031E-2</v>
      </c>
      <c r="AD15" s="355">
        <f>'1.Ant pat totalt'!AD15/'1.Ant pat totalt'!AD25</f>
        <v>2.1202185792349726E-2</v>
      </c>
      <c r="AE15" s="355">
        <f>'1.Ant pat totalt'!AE15/'1.Ant pat totalt'!AE25</f>
        <v>2.7531355154481494E-2</v>
      </c>
      <c r="AF15" s="355">
        <f>'1.Ant pat totalt'!AF15/'1.Ant pat totalt'!AF25</f>
        <v>1.990771259063942E-2</v>
      </c>
      <c r="AG15" s="355">
        <f>'1.Ant pat totalt'!AG15/'1.Ant pat totalt'!AG25</f>
        <v>1.8879415347137638E-2</v>
      </c>
      <c r="AH15" s="355">
        <f>'1.Ant pat totalt'!AH15/'1.Ant pat totalt'!AH25</f>
        <v>1.0395010395010396E-2</v>
      </c>
      <c r="AI15" s="355">
        <f>'1.Ant pat totalt'!AI15/'1.Ant pat totalt'!AI25</f>
        <v>1.9575856443719411E-2</v>
      </c>
      <c r="AJ15" s="355">
        <f>'1.Ant pat totalt'!AJ15/'1.Ant pat totalt'!AJ25</f>
        <v>1.9975932611311673E-2</v>
      </c>
      <c r="AK15" s="355">
        <f>'1.Ant pat totalt'!AK15/'1.Ant pat totalt'!AK25</f>
        <v>0.02</v>
      </c>
      <c r="AL15" s="355">
        <f>'1.Ant pat totalt'!AL15/'1.Ant pat totalt'!AL25</f>
        <v>1.7391304347826087E-2</v>
      </c>
      <c r="AM15" s="355">
        <f>'1.Ant pat totalt'!AM15/'1.Ant pat totalt'!AM25</f>
        <v>1.5560165975103735E-2</v>
      </c>
      <c r="AN15" s="355">
        <f>'1.Ant pat totalt'!AN15/'1.Ant pat totalt'!AN25</f>
        <v>2.1864211737629459E-2</v>
      </c>
      <c r="AO15" s="355">
        <f>'1.Ant pat totalt'!AO15/'1.Ant pat totalt'!AO25</f>
        <v>1.7580872011251757E-2</v>
      </c>
      <c r="AP15" s="355">
        <f>'1.Ant pat totalt'!AP15/'1.Ant pat totalt'!AP25</f>
        <v>1.6168148746968473E-2</v>
      </c>
      <c r="AQ15" s="355">
        <f>'1.Ant pat totalt'!AQ15/'1.Ant pat totalt'!AQ25</f>
        <v>1.4407527197882975E-2</v>
      </c>
      <c r="AR15" s="355">
        <f>'1.Ant pat totalt'!AR15/'1.Ant pat totalt'!AR25</f>
        <v>1.44E-2</v>
      </c>
      <c r="AS15" s="355">
        <f>'1.Ant pat totalt'!AS15/'1.Ant pat totalt'!AS25</f>
        <v>1.4972419227738377E-2</v>
      </c>
      <c r="AT15" s="369">
        <f t="shared" si="1"/>
        <v>2.9490616621983913E-2</v>
      </c>
      <c r="AU15" s="369">
        <f t="shared" si="2"/>
        <v>5.794701986754967E-3</v>
      </c>
      <c r="AV15" s="364">
        <f>'1.Ant pat totalt'!AW15/'1.Ant pat totalt'!AW25</f>
        <v>1.7863429164598096E-2</v>
      </c>
      <c r="AX15" s="282">
        <v>6</v>
      </c>
      <c r="AY15" s="302">
        <f>SUM(AV15)</f>
        <v>1.7863429164598096E-2</v>
      </c>
      <c r="BA15" s="272"/>
      <c r="BB15" s="273"/>
    </row>
    <row r="16" spans="1:54" ht="30" customHeight="1" thickTop="1" thickBot="1" x14ac:dyDescent="0.25">
      <c r="A16" s="112">
        <v>7</v>
      </c>
      <c r="B16" s="129" t="s">
        <v>19</v>
      </c>
      <c r="D16" s="362">
        <f>'1.Ant pat totalt'!D16/'1.Ant pat totalt'!D25</f>
        <v>6.956521739130435E-3</v>
      </c>
      <c r="E16" s="362">
        <f>'1.Ant pat totalt'!E16/'1.Ant pat totalt'!E25</f>
        <v>9.1059602649006619E-3</v>
      </c>
      <c r="F16" s="362">
        <f>'1.Ant pat totalt'!F16/'1.Ant pat totalt'!F25</f>
        <v>1.0730710270822688E-2</v>
      </c>
      <c r="G16" s="362">
        <f>'1.Ant pat totalt'!G16/'1.Ant pat totalt'!G25</f>
        <v>1.1690046760187041E-2</v>
      </c>
      <c r="H16" s="362">
        <f>'1.Ant pat totalt'!H16/'1.Ant pat totalt'!H25</f>
        <v>1.0482180293501049E-2</v>
      </c>
      <c r="I16" s="362">
        <f>'1.Ant pat totalt'!I16/'1.Ant pat totalt'!I25</f>
        <v>8.9126559714795012E-3</v>
      </c>
      <c r="J16" s="362">
        <f>'1.Ant pat totalt'!J16/'1.Ant pat totalt'!J25</f>
        <v>1.0537719125467795E-2</v>
      </c>
      <c r="K16" s="362">
        <f>'1.Ant pat totalt'!K16/'1.Ant pat totalt'!K25</f>
        <v>9.9850224663005499E-3</v>
      </c>
      <c r="L16" s="362">
        <f>'1.Ant pat totalt'!L16/'1.Ant pat totalt'!L25</f>
        <v>8.795074758135445E-3</v>
      </c>
      <c r="M16" s="362">
        <f>'1.Ant pat totalt'!M16/'1.Ant pat totalt'!M25</f>
        <v>4.9309664694280079E-3</v>
      </c>
      <c r="N16" s="362">
        <f>'1.Ant pat totalt'!N16/'1.Ant pat totalt'!N25</f>
        <v>8.2564351627003405E-3</v>
      </c>
      <c r="O16" s="362">
        <f>'1.Ant pat totalt'!O16/'1.Ant pat totalt'!O25</f>
        <v>1.1049723756906077E-2</v>
      </c>
      <c r="P16" s="362">
        <f>'1.Ant pat totalt'!P16/'1.Ant pat totalt'!P25</f>
        <v>8.1355932203389832E-3</v>
      </c>
      <c r="Q16" s="362">
        <f>'1.Ant pat totalt'!Q16/'1.Ant pat totalt'!Q25</f>
        <v>9.3795093795093799E-3</v>
      </c>
      <c r="R16" s="362">
        <f>'1.Ant pat totalt'!R16/'1.Ant pat totalt'!R25</f>
        <v>1.0649087221095335E-2</v>
      </c>
      <c r="S16" s="362">
        <f>'1.Ant pat totalt'!S16/'1.Ant pat totalt'!S25</f>
        <v>9.3223377554679104E-3</v>
      </c>
      <c r="T16" s="362">
        <f>'1.Ant pat totalt'!T16/'1.Ant pat totalt'!T25</f>
        <v>1.315068493150685E-2</v>
      </c>
      <c r="U16" s="362">
        <f>'1.Ant pat totalt'!U16/'1.Ant pat totalt'!U25</f>
        <v>1.1446886446886446E-2</v>
      </c>
      <c r="V16" s="362">
        <f>'1.Ant pat totalt'!V16/'1.Ant pat totalt'!V25</f>
        <v>8.0428954423592495E-3</v>
      </c>
      <c r="W16" s="362">
        <f>'1.Ant pat totalt'!W16/'1.Ant pat totalt'!W25</f>
        <v>8.5235920852359207E-3</v>
      </c>
      <c r="X16" s="362">
        <f>'1.Ant pat totalt'!X16/'1.Ant pat totalt'!X25</f>
        <v>7.1428571428571426E-3</v>
      </c>
      <c r="Y16" s="362">
        <f>'1.Ant pat totalt'!Y16/'1.Ant pat totalt'!Y25</f>
        <v>7.502679528403001E-3</v>
      </c>
      <c r="Z16" s="362">
        <f>'1.Ant pat totalt'!Z16/'1.Ant pat totalt'!Z25</f>
        <v>8.9974293059125968E-3</v>
      </c>
      <c r="AA16" s="362">
        <f>'1.Ant pat totalt'!AA16/'1.Ant pat totalt'!AA25</f>
        <v>1.131928181108509E-2</v>
      </c>
      <c r="AB16" s="362">
        <f>'1.Ant pat totalt'!AB16/'1.Ant pat totalt'!AB25</f>
        <v>6.9344811095169772E-3</v>
      </c>
      <c r="AC16" s="362">
        <f>'1.Ant pat totalt'!AC16/'1.Ant pat totalt'!AC25</f>
        <v>7.401574803149606E-3</v>
      </c>
      <c r="AD16" s="362">
        <f>'1.Ant pat totalt'!AD16/'1.Ant pat totalt'!AD25</f>
        <v>8.9617486338797823E-3</v>
      </c>
      <c r="AE16" s="362">
        <f>'1.Ant pat totalt'!AE16/'1.Ant pat totalt'!AE25</f>
        <v>1.8660140715815236E-2</v>
      </c>
      <c r="AF16" s="362">
        <f>'1.Ant pat totalt'!AF16/'1.Ant pat totalt'!AF25</f>
        <v>1.2788398154251812E-2</v>
      </c>
      <c r="AG16" s="362">
        <f>'1.Ant pat totalt'!AG16/'1.Ant pat totalt'!AG25</f>
        <v>8.5261875761266752E-3</v>
      </c>
      <c r="AH16" s="362">
        <f>'1.Ant pat totalt'!AH16/'1.Ant pat totalt'!AH25</f>
        <v>5.4054054054054057E-3</v>
      </c>
      <c r="AI16" s="362">
        <f>'1.Ant pat totalt'!AI16/'1.Ant pat totalt'!AI25</f>
        <v>9.7879282218597055E-3</v>
      </c>
      <c r="AJ16" s="362">
        <f>'1.Ant pat totalt'!AJ16/'1.Ant pat totalt'!AJ25</f>
        <v>1.7087845968712396E-2</v>
      </c>
      <c r="AK16" s="362">
        <f>'1.Ant pat totalt'!AK16/'1.Ant pat totalt'!AK25</f>
        <v>2.9268292682926829E-3</v>
      </c>
      <c r="AL16" s="362">
        <f>'1.Ant pat totalt'!AL16/'1.Ant pat totalt'!AL25</f>
        <v>8.6956521739130436E-3</v>
      </c>
      <c r="AM16" s="362">
        <f>'1.Ant pat totalt'!AM16/'1.Ant pat totalt'!AM25</f>
        <v>7.261410788381743E-3</v>
      </c>
      <c r="AN16" s="362">
        <f>'1.Ant pat totalt'!AN16/'1.Ant pat totalt'!AN25</f>
        <v>6.9044879171461446E-3</v>
      </c>
      <c r="AO16" s="362">
        <f>'1.Ant pat totalt'!AO16/'1.Ant pat totalt'!AO25</f>
        <v>1.1954992967651195E-2</v>
      </c>
      <c r="AP16" s="362">
        <f>'1.Ant pat totalt'!AP16/'1.Ant pat totalt'!AP25</f>
        <v>4.850444624090542E-3</v>
      </c>
      <c r="AQ16" s="362">
        <f>'1.Ant pat totalt'!AQ16/'1.Ant pat totalt'!AQ25</f>
        <v>1.2055277859453102E-2</v>
      </c>
      <c r="AR16" s="362">
        <f>'1.Ant pat totalt'!AR16/'1.Ant pat totalt'!AR25</f>
        <v>1.44E-2</v>
      </c>
      <c r="AS16" s="362">
        <f>'1.Ant pat totalt'!AS16/'1.Ant pat totalt'!AS25</f>
        <v>7.8802206461780922E-3</v>
      </c>
      <c r="AT16" s="368">
        <f t="shared" si="1"/>
        <v>1.8660140715815236E-2</v>
      </c>
      <c r="AU16" s="368">
        <f t="shared" si="2"/>
        <v>2.9268292682926829E-3</v>
      </c>
      <c r="AV16" s="363">
        <f>'1.Ant pat totalt'!AW16/'1.Ant pat totalt'!AW25</f>
        <v>1.0073565915963352E-2</v>
      </c>
      <c r="AX16" s="301">
        <v>7</v>
      </c>
      <c r="AY16" s="274">
        <f>AV16</f>
        <v>1.0073565915963352E-2</v>
      </c>
      <c r="BA16" s="171"/>
    </row>
    <row r="17" spans="1:53" ht="30" customHeight="1" thickTop="1" thickBot="1" x14ac:dyDescent="0.25">
      <c r="A17" s="108" t="s">
        <v>12</v>
      </c>
      <c r="B17" s="109" t="s">
        <v>20</v>
      </c>
      <c r="D17" s="362">
        <f>'1.Ant pat totalt'!D17/'1.Ant pat totalt'!D25</f>
        <v>3.8260869565217392E-3</v>
      </c>
      <c r="E17" s="362">
        <f>'1.Ant pat totalt'!E17/'1.Ant pat totalt'!E25</f>
        <v>2.4834437086092716E-3</v>
      </c>
      <c r="F17" s="362">
        <f>'1.Ant pat totalt'!F17/'1.Ant pat totalt'!F25</f>
        <v>5.620848237097598E-3</v>
      </c>
      <c r="G17" s="362">
        <f>'1.Ant pat totalt'!G17/'1.Ant pat totalt'!G25</f>
        <v>3.3400133600534404E-3</v>
      </c>
      <c r="H17" s="362">
        <f>'1.Ant pat totalt'!H17/'1.Ant pat totalt'!H25</f>
        <v>0</v>
      </c>
      <c r="I17" s="362">
        <f>'1.Ant pat totalt'!I17/'1.Ant pat totalt'!I25</f>
        <v>5.3475935828877002E-3</v>
      </c>
      <c r="J17" s="362">
        <f>'1.Ant pat totalt'!J17/'1.Ant pat totalt'!J25</f>
        <v>4.3332676777624582E-3</v>
      </c>
      <c r="K17" s="362">
        <f>'1.Ant pat totalt'!K17/'1.Ant pat totalt'!K25</f>
        <v>4.992511233150275E-3</v>
      </c>
      <c r="L17" s="362">
        <f>'1.Ant pat totalt'!L17/'1.Ant pat totalt'!L25</f>
        <v>2.9316915860451479E-3</v>
      </c>
      <c r="M17" s="362">
        <f>'1.Ant pat totalt'!M17/'1.Ant pat totalt'!M25</f>
        <v>4.9309664694280079E-3</v>
      </c>
      <c r="N17" s="362">
        <f>'1.Ant pat totalt'!N17/'1.Ant pat totalt'!N25</f>
        <v>7.2850898494414762E-3</v>
      </c>
      <c r="O17" s="362">
        <f>'1.Ant pat totalt'!O17/'1.Ant pat totalt'!O25</f>
        <v>5.5248618784530384E-3</v>
      </c>
      <c r="P17" s="362">
        <f>'1.Ant pat totalt'!P17/'1.Ant pat totalt'!P25</f>
        <v>3.3898305084745762E-3</v>
      </c>
      <c r="Q17" s="362">
        <f>'1.Ant pat totalt'!Q17/'1.Ant pat totalt'!Q25</f>
        <v>6.4935064935064939E-3</v>
      </c>
      <c r="R17" s="362">
        <f>'1.Ant pat totalt'!R17/'1.Ant pat totalt'!R25</f>
        <v>5.0709939148073022E-3</v>
      </c>
      <c r="S17" s="362">
        <f>'1.Ant pat totalt'!S17/'1.Ant pat totalt'!S25</f>
        <v>6.8124775905342412E-3</v>
      </c>
      <c r="T17" s="362">
        <f>'1.Ant pat totalt'!T17/'1.Ant pat totalt'!T25</f>
        <v>3.2876712328767125E-3</v>
      </c>
      <c r="U17" s="362">
        <f>'1.Ant pat totalt'!U17/'1.Ant pat totalt'!U25</f>
        <v>4.922161172161172E-3</v>
      </c>
      <c r="V17" s="362">
        <f>'1.Ant pat totalt'!V17/'1.Ant pat totalt'!V25</f>
        <v>0</v>
      </c>
      <c r="W17" s="362">
        <f>'1.Ant pat totalt'!W17/'1.Ant pat totalt'!W25</f>
        <v>3.9573820395738205E-3</v>
      </c>
      <c r="X17" s="362">
        <f>'1.Ant pat totalt'!X17/'1.Ant pat totalt'!X25</f>
        <v>1.4285714285714286E-3</v>
      </c>
      <c r="Y17" s="362">
        <f>'1.Ant pat totalt'!Y17/'1.Ant pat totalt'!Y25</f>
        <v>2.1436227224008574E-3</v>
      </c>
      <c r="Z17" s="362">
        <f>'1.Ant pat totalt'!Z17/'1.Ant pat totalt'!Z25</f>
        <v>1.2853470437017994E-3</v>
      </c>
      <c r="AA17" s="362">
        <f>'1.Ant pat totalt'!AA17/'1.Ant pat totalt'!AA25</f>
        <v>6.2451209992193599E-3</v>
      </c>
      <c r="AB17" s="362">
        <f>'1.Ant pat totalt'!AB17/'1.Ant pat totalt'!AB25</f>
        <v>1.9129603060736491E-3</v>
      </c>
      <c r="AC17" s="362">
        <f>'1.Ant pat totalt'!AC17/'1.Ant pat totalt'!AC25</f>
        <v>3.6220472440944883E-3</v>
      </c>
      <c r="AD17" s="362">
        <f>'1.Ant pat totalt'!AD17/'1.Ant pat totalt'!AD25</f>
        <v>6.5573770491803279E-3</v>
      </c>
      <c r="AE17" s="362">
        <f>'1.Ant pat totalt'!AE17/'1.Ant pat totalt'!AE25</f>
        <v>3.9767513000917715E-3</v>
      </c>
      <c r="AF17" s="362">
        <f>'1.Ant pat totalt'!AF17/'1.Ant pat totalt'!AF25</f>
        <v>3.5596572181938037E-3</v>
      </c>
      <c r="AG17" s="362">
        <f>'1.Ant pat totalt'!AG17/'1.Ant pat totalt'!AG25</f>
        <v>3.6540803897685747E-3</v>
      </c>
      <c r="AH17" s="362">
        <f>'1.Ant pat totalt'!AH17/'1.Ant pat totalt'!AH25</f>
        <v>2.0790020790020791E-3</v>
      </c>
      <c r="AI17" s="362">
        <f>'1.Ant pat totalt'!AI17/'1.Ant pat totalt'!AI25</f>
        <v>9.2441544317563885E-3</v>
      </c>
      <c r="AJ17" s="362">
        <f>'1.Ant pat totalt'!AJ17/'1.Ant pat totalt'!AJ25</f>
        <v>6.2575210589651022E-3</v>
      </c>
      <c r="AK17" s="362">
        <f>'1.Ant pat totalt'!AK17/'1.Ant pat totalt'!AK25</f>
        <v>1.4634146341463415E-3</v>
      </c>
      <c r="AL17" s="362">
        <f>'1.Ant pat totalt'!AL17/'1.Ant pat totalt'!AL25</f>
        <v>0</v>
      </c>
      <c r="AM17" s="362">
        <f>'1.Ant pat totalt'!AM17/'1.Ant pat totalt'!AM25</f>
        <v>2.0746887966804979E-3</v>
      </c>
      <c r="AN17" s="362">
        <f>'1.Ant pat totalt'!AN17/'1.Ant pat totalt'!AN25</f>
        <v>5.7537399309551211E-3</v>
      </c>
      <c r="AO17" s="362">
        <f>'1.Ant pat totalt'!AO17/'1.Ant pat totalt'!AO25</f>
        <v>3.867791842475387E-3</v>
      </c>
      <c r="AP17" s="362">
        <f>'1.Ant pat totalt'!AP17/'1.Ant pat totalt'!AP25</f>
        <v>8.0840743734842356E-4</v>
      </c>
      <c r="AQ17" s="362">
        <f>'1.Ant pat totalt'!AQ17/'1.Ant pat totalt'!AQ25</f>
        <v>4.4104675095560132E-3</v>
      </c>
      <c r="AR17" s="362">
        <f>'1.Ant pat totalt'!AR17/'1.Ant pat totalt'!AR25</f>
        <v>0</v>
      </c>
      <c r="AS17" s="362">
        <f>'1.Ant pat totalt'!AS17/'1.Ant pat totalt'!AS25</f>
        <v>5.5161544523246652E-3</v>
      </c>
      <c r="AT17" s="368">
        <f t="shared" si="1"/>
        <v>9.2441544317563885E-3</v>
      </c>
      <c r="AU17" s="368">
        <f t="shared" si="2"/>
        <v>0</v>
      </c>
      <c r="AV17" s="363">
        <f>'1.Ant pat totalt'!AW17/'1.Ant pat totalt'!AW25</f>
        <v>4.2605045809450742E-3</v>
      </c>
      <c r="AX17" s="301">
        <v>8</v>
      </c>
      <c r="AY17" s="274">
        <f>SUM(AV17:AV19)</f>
        <v>1.3891772351852688E-2</v>
      </c>
      <c r="BA17" s="171"/>
    </row>
    <row r="18" spans="1:53" ht="30" customHeight="1" thickTop="1" thickBot="1" x14ac:dyDescent="0.25">
      <c r="A18" s="104" t="s">
        <v>9</v>
      </c>
      <c r="B18" s="105" t="s">
        <v>21</v>
      </c>
      <c r="D18" s="362">
        <f>'1.Ant pat totalt'!D18/'1.Ant pat totalt'!D25</f>
        <v>4.8695652173913039E-3</v>
      </c>
      <c r="E18" s="362">
        <f>'1.Ant pat totalt'!E18/'1.Ant pat totalt'!E25</f>
        <v>1.6556291390728477E-3</v>
      </c>
      <c r="F18" s="362">
        <f>'1.Ant pat totalt'!F18/'1.Ant pat totalt'!F25</f>
        <v>3.0659172202350538E-3</v>
      </c>
      <c r="G18" s="362">
        <f>'1.Ant pat totalt'!G18/'1.Ant pat totalt'!G25</f>
        <v>3.0060120240480962E-3</v>
      </c>
      <c r="H18" s="362">
        <f>'1.Ant pat totalt'!H18/'1.Ant pat totalt'!H25</f>
        <v>0</v>
      </c>
      <c r="I18" s="362">
        <f>'1.Ant pat totalt'!I18/'1.Ant pat totalt'!I25</f>
        <v>2.9708853238265003E-3</v>
      </c>
      <c r="J18" s="362">
        <f>'1.Ant pat totalt'!J18/'1.Ant pat totalt'!J25</f>
        <v>5.6135513098286389E-3</v>
      </c>
      <c r="K18" s="362">
        <f>'1.Ant pat totalt'!K18/'1.Ant pat totalt'!K25</f>
        <v>9.4857713429855224E-3</v>
      </c>
      <c r="L18" s="362">
        <f>'1.Ant pat totalt'!L18/'1.Ant pat totalt'!L25</f>
        <v>6.156552330694811E-3</v>
      </c>
      <c r="M18" s="362">
        <f>'1.Ant pat totalt'!M18/'1.Ant pat totalt'!M25</f>
        <v>1.9723865877712033E-3</v>
      </c>
      <c r="N18" s="362">
        <f>'1.Ant pat totalt'!N18/'1.Ant pat totalt'!N25</f>
        <v>9.7134531325886349E-3</v>
      </c>
      <c r="O18" s="362">
        <f>'1.Ant pat totalt'!O18/'1.Ant pat totalt'!O25</f>
        <v>8.5942295887047274E-3</v>
      </c>
      <c r="P18" s="362">
        <f>'1.Ant pat totalt'!P18/'1.Ant pat totalt'!P25</f>
        <v>2.7118644067796612E-3</v>
      </c>
      <c r="Q18" s="362">
        <f>'1.Ant pat totalt'!Q18/'1.Ant pat totalt'!Q25</f>
        <v>4.68975468975469E-3</v>
      </c>
      <c r="R18" s="362">
        <f>'1.Ant pat totalt'!R18/'1.Ant pat totalt'!R25</f>
        <v>2.0283975659229209E-3</v>
      </c>
      <c r="S18" s="362">
        <f>'1.Ant pat totalt'!S18/'1.Ant pat totalt'!S25</f>
        <v>5.0197203298673358E-3</v>
      </c>
      <c r="T18" s="362">
        <f>'1.Ant pat totalt'!T18/'1.Ant pat totalt'!T25</f>
        <v>4.3835616438356161E-3</v>
      </c>
      <c r="U18" s="362">
        <f>'1.Ant pat totalt'!U18/'1.Ant pat totalt'!U25</f>
        <v>5.7234432234432231E-3</v>
      </c>
      <c r="V18" s="362">
        <f>'1.Ant pat totalt'!V18/'1.Ant pat totalt'!V25</f>
        <v>0</v>
      </c>
      <c r="W18" s="362">
        <f>'1.Ant pat totalt'!W18/'1.Ant pat totalt'!W25</f>
        <v>4.5662100456621002E-3</v>
      </c>
      <c r="X18" s="362">
        <f>'1.Ant pat totalt'!X18/'1.Ant pat totalt'!X25</f>
        <v>5.2380952380952379E-3</v>
      </c>
      <c r="Y18" s="362">
        <f>'1.Ant pat totalt'!Y18/'1.Ant pat totalt'!Y25</f>
        <v>3.2154340836012861E-3</v>
      </c>
      <c r="Z18" s="362">
        <f>'1.Ant pat totalt'!Z18/'1.Ant pat totalt'!Z25</f>
        <v>2.5706940874035988E-3</v>
      </c>
      <c r="AA18" s="362">
        <f>'1.Ant pat totalt'!AA18/'1.Ant pat totalt'!AA25</f>
        <v>5.0741608118657303E-3</v>
      </c>
      <c r="AB18" s="362">
        <f>'1.Ant pat totalt'!AB18/'1.Ant pat totalt'!AB25</f>
        <v>3.3476805356288859E-3</v>
      </c>
      <c r="AC18" s="362">
        <f>'1.Ant pat totalt'!AC18/'1.Ant pat totalt'!AC25</f>
        <v>4.2519685039370076E-3</v>
      </c>
      <c r="AD18" s="362">
        <f>'1.Ant pat totalt'!AD18/'1.Ant pat totalt'!AD25</f>
        <v>6.5573770491803279E-3</v>
      </c>
      <c r="AE18" s="362">
        <f>'1.Ant pat totalt'!AE18/'1.Ant pat totalt'!AE25</f>
        <v>6.4239828693790149E-3</v>
      </c>
      <c r="AF18" s="362">
        <f>'1.Ant pat totalt'!AF18/'1.Ant pat totalt'!AF25</f>
        <v>5.1417270929466049E-3</v>
      </c>
      <c r="AG18" s="362">
        <f>'1.Ant pat totalt'!AG18/'1.Ant pat totalt'!AG25</f>
        <v>4.8721071863580996E-3</v>
      </c>
      <c r="AH18" s="362">
        <f>'1.Ant pat totalt'!AH18/'1.Ant pat totalt'!AH25</f>
        <v>0</v>
      </c>
      <c r="AI18" s="362">
        <f>'1.Ant pat totalt'!AI18/'1.Ant pat totalt'!AI25</f>
        <v>9.2441544317563885E-3</v>
      </c>
      <c r="AJ18" s="362">
        <f>'1.Ant pat totalt'!AJ18/'1.Ant pat totalt'!AJ25</f>
        <v>2.8880866425992778E-3</v>
      </c>
      <c r="AK18" s="362">
        <f>'1.Ant pat totalt'!AK18/'1.Ant pat totalt'!AK25</f>
        <v>4.8780487804878049E-3</v>
      </c>
      <c r="AL18" s="362">
        <f>'1.Ant pat totalt'!AL18/'1.Ant pat totalt'!AL25</f>
        <v>4.3478260869565218E-3</v>
      </c>
      <c r="AM18" s="362">
        <f>'1.Ant pat totalt'!AM18/'1.Ant pat totalt'!AM25</f>
        <v>1.037344398340249E-3</v>
      </c>
      <c r="AN18" s="362">
        <f>'1.Ant pat totalt'!AN18/'1.Ant pat totalt'!AN25</f>
        <v>6.9044879171461446E-3</v>
      </c>
      <c r="AO18" s="362">
        <f>'1.Ant pat totalt'!AO18/'1.Ant pat totalt'!AO25</f>
        <v>4.2194092827004216E-3</v>
      </c>
      <c r="AP18" s="362">
        <f>'1.Ant pat totalt'!AP18/'1.Ant pat totalt'!AP25</f>
        <v>8.0840743734842356E-4</v>
      </c>
      <c r="AQ18" s="362">
        <f>'1.Ant pat totalt'!AQ18/'1.Ant pat totalt'!AQ25</f>
        <v>4.9985298441634811E-3</v>
      </c>
      <c r="AR18" s="362">
        <f>'1.Ant pat totalt'!AR18/'1.Ant pat totalt'!AR25</f>
        <v>3.2000000000000002E-3</v>
      </c>
      <c r="AS18" s="362">
        <f>'1.Ant pat totalt'!AS18/'1.Ant pat totalt'!AS25</f>
        <v>4.7281323877068557E-3</v>
      </c>
      <c r="AT18" s="368">
        <f t="shared" si="1"/>
        <v>9.7134531325886349E-3</v>
      </c>
      <c r="AU18" s="368">
        <f t="shared" si="2"/>
        <v>0</v>
      </c>
      <c r="AV18" s="363">
        <f>'1.Ant pat totalt'!AW18/'1.Ant pat totalt'!AW25</f>
        <v>4.7930676535632077E-3</v>
      </c>
      <c r="AX18" s="301"/>
      <c r="AY18" s="50"/>
      <c r="BA18" s="171"/>
    </row>
    <row r="19" spans="1:53" ht="30" customHeight="1" thickTop="1" thickBot="1" x14ac:dyDescent="0.25">
      <c r="A19" s="110" t="s">
        <v>11</v>
      </c>
      <c r="B19" s="111" t="s">
        <v>22</v>
      </c>
      <c r="D19" s="362">
        <f>'1.Ant pat totalt'!D19/'1.Ant pat totalt'!D25</f>
        <v>1.7391304347826088E-3</v>
      </c>
      <c r="E19" s="362">
        <f>'1.Ant pat totalt'!E19/'1.Ant pat totalt'!E25</f>
        <v>3.3112582781456954E-3</v>
      </c>
      <c r="F19" s="362">
        <f>'1.Ant pat totalt'!F19/'1.Ant pat totalt'!F25</f>
        <v>5.620848237097598E-3</v>
      </c>
      <c r="G19" s="362">
        <f>'1.Ant pat totalt'!G19/'1.Ant pat totalt'!G25</f>
        <v>4.0080160320641279E-3</v>
      </c>
      <c r="H19" s="362">
        <f>'1.Ant pat totalt'!H19/'1.Ant pat totalt'!H25</f>
        <v>6.2893081761006293E-3</v>
      </c>
      <c r="I19" s="362">
        <f>'1.Ant pat totalt'!I19/'1.Ant pat totalt'!I25</f>
        <v>6.5359477124183009E-3</v>
      </c>
      <c r="J19" s="362">
        <f>'1.Ant pat totalt'!J19/'1.Ant pat totalt'!J25</f>
        <v>4.924167815639157E-3</v>
      </c>
      <c r="K19" s="362">
        <f>'1.Ant pat totalt'!K19/'1.Ant pat totalt'!K25</f>
        <v>5.9910134797803291E-3</v>
      </c>
      <c r="L19" s="362">
        <f>'1.Ant pat totalt'!L19/'1.Ant pat totalt'!L25</f>
        <v>5.8633831720902958E-3</v>
      </c>
      <c r="M19" s="362">
        <f>'1.Ant pat totalt'!M19/'1.Ant pat totalt'!M25</f>
        <v>3.9447731755424065E-3</v>
      </c>
      <c r="N19" s="362">
        <f>'1.Ant pat totalt'!N19/'1.Ant pat totalt'!N25</f>
        <v>4.3710539096648857E-3</v>
      </c>
      <c r="O19" s="362">
        <f>'1.Ant pat totalt'!O19/'1.Ant pat totalt'!O25</f>
        <v>1.841620626151013E-3</v>
      </c>
      <c r="P19" s="362">
        <f>'1.Ant pat totalt'!P19/'1.Ant pat totalt'!P25</f>
        <v>8.1355932203389832E-3</v>
      </c>
      <c r="Q19" s="362">
        <f>'1.Ant pat totalt'!Q19/'1.Ant pat totalt'!Q25</f>
        <v>2.5252525252525255E-3</v>
      </c>
      <c r="R19" s="362">
        <f>'1.Ant pat totalt'!R19/'1.Ant pat totalt'!R25</f>
        <v>6.0851926977687626E-3</v>
      </c>
      <c r="S19" s="362">
        <f>'1.Ant pat totalt'!S19/'1.Ant pat totalt'!S25</f>
        <v>3.2269630692004303E-3</v>
      </c>
      <c r="T19" s="362">
        <f>'1.Ant pat totalt'!T19/'1.Ant pat totalt'!T25</f>
        <v>4.3835616438356161E-3</v>
      </c>
      <c r="U19" s="362">
        <f>'1.Ant pat totalt'!U19/'1.Ant pat totalt'!U25</f>
        <v>5.4945054945054949E-3</v>
      </c>
      <c r="V19" s="362">
        <f>'1.Ant pat totalt'!V19/'1.Ant pat totalt'!V25</f>
        <v>0</v>
      </c>
      <c r="W19" s="362">
        <f>'1.Ant pat totalt'!W19/'1.Ant pat totalt'!W25</f>
        <v>2.7397260273972603E-3</v>
      </c>
      <c r="X19" s="362">
        <f>'1.Ant pat totalt'!X19/'1.Ant pat totalt'!X25</f>
        <v>4.2857142857142859E-3</v>
      </c>
      <c r="Y19" s="362">
        <f>'1.Ant pat totalt'!Y19/'1.Ant pat totalt'!Y25</f>
        <v>1.0718113612004287E-3</v>
      </c>
      <c r="Z19" s="362">
        <f>'1.Ant pat totalt'!Z19/'1.Ant pat totalt'!Z25</f>
        <v>5.1413881748071976E-3</v>
      </c>
      <c r="AA19" s="362">
        <f>'1.Ant pat totalt'!AA19/'1.Ant pat totalt'!AA25</f>
        <v>2.7322404371584699E-3</v>
      </c>
      <c r="AB19" s="362">
        <f>'1.Ant pat totalt'!AB19/'1.Ant pat totalt'!AB25</f>
        <v>2.152080344332855E-3</v>
      </c>
      <c r="AC19" s="362">
        <f>'1.Ant pat totalt'!AC19/'1.Ant pat totalt'!AC25</f>
        <v>6.7716535433070867E-3</v>
      </c>
      <c r="AD19" s="362">
        <f>'1.Ant pat totalt'!AD19/'1.Ant pat totalt'!AD25</f>
        <v>5.9016393442622951E-3</v>
      </c>
      <c r="AE19" s="362">
        <f>'1.Ant pat totalt'!AE19/'1.Ant pat totalt'!AE25</f>
        <v>7.3416947078617312E-3</v>
      </c>
      <c r="AF19" s="362">
        <f>'1.Ant pat totalt'!AF19/'1.Ant pat totalt'!AF25</f>
        <v>7.5148319050758073E-3</v>
      </c>
      <c r="AG19" s="362">
        <f>'1.Ant pat totalt'!AG19/'1.Ant pat totalt'!AG25</f>
        <v>6.6991473812423874E-3</v>
      </c>
      <c r="AH19" s="362">
        <f>'1.Ant pat totalt'!AH19/'1.Ant pat totalt'!AH25</f>
        <v>2.0790020790020791E-3</v>
      </c>
      <c r="AI19" s="362">
        <f>'1.Ant pat totalt'!AI19/'1.Ant pat totalt'!AI25</f>
        <v>7.0690592713431215E-3</v>
      </c>
      <c r="AJ19" s="362">
        <f>'1.Ant pat totalt'!AJ19/'1.Ant pat totalt'!AJ25</f>
        <v>3.1287605294825511E-3</v>
      </c>
      <c r="AK19" s="362">
        <f>'1.Ant pat totalt'!AK19/'1.Ant pat totalt'!AK25</f>
        <v>2.4390243902439024E-3</v>
      </c>
      <c r="AL19" s="362">
        <f>'1.Ant pat totalt'!AL19/'1.Ant pat totalt'!AL25</f>
        <v>8.6956521739130436E-3</v>
      </c>
      <c r="AM19" s="362">
        <f>'1.Ant pat totalt'!AM19/'1.Ant pat totalt'!AM25</f>
        <v>4.1493775933609959E-3</v>
      </c>
      <c r="AN19" s="362">
        <f>'1.Ant pat totalt'!AN19/'1.Ant pat totalt'!AN25</f>
        <v>2.3014959723820483E-3</v>
      </c>
      <c r="AO19" s="362">
        <f>'1.Ant pat totalt'!AO19/'1.Ant pat totalt'!AO25</f>
        <v>5.9774964838255973E-3</v>
      </c>
      <c r="AP19" s="362">
        <f>'1.Ant pat totalt'!AP19/'1.Ant pat totalt'!AP25</f>
        <v>4.0420371867421184E-3</v>
      </c>
      <c r="AQ19" s="362">
        <f>'1.Ant pat totalt'!AQ19/'1.Ant pat totalt'!AQ25</f>
        <v>5.2925610114672155E-3</v>
      </c>
      <c r="AR19" s="362">
        <f>'1.Ant pat totalt'!AR19/'1.Ant pat totalt'!AR25</f>
        <v>6.4000000000000003E-3</v>
      </c>
      <c r="AS19" s="362">
        <f>'1.Ant pat totalt'!AS19/'1.Ant pat totalt'!AS25</f>
        <v>3.9401103230890461E-3</v>
      </c>
      <c r="AT19" s="368">
        <f t="shared" si="1"/>
        <v>8.6956521739130436E-3</v>
      </c>
      <c r="AU19" s="368">
        <f t="shared" si="2"/>
        <v>0</v>
      </c>
      <c r="AV19" s="363">
        <f>'1.Ant pat totalt'!AW19/'1.Ant pat totalt'!AW25</f>
        <v>4.8382001173444059E-3</v>
      </c>
      <c r="AX19" s="301"/>
      <c r="AY19" s="50"/>
      <c r="BA19" s="171"/>
    </row>
    <row r="20" spans="1:53" ht="30" customHeight="1" thickTop="1" thickBot="1" x14ac:dyDescent="0.25">
      <c r="A20" s="112">
        <v>9</v>
      </c>
      <c r="B20" s="129" t="s">
        <v>23</v>
      </c>
      <c r="D20" s="362">
        <f>'1.Ant pat totalt'!D20/'1.Ant pat totalt'!D25</f>
        <v>2.434782608695652E-3</v>
      </c>
      <c r="E20" s="362">
        <f>'1.Ant pat totalt'!E20/'1.Ant pat totalt'!E25</f>
        <v>2.4834437086092716E-3</v>
      </c>
      <c r="F20" s="362">
        <f>'1.Ant pat totalt'!F20/'1.Ant pat totalt'!F25</f>
        <v>3.5769034236075624E-3</v>
      </c>
      <c r="G20" s="362">
        <f>'1.Ant pat totalt'!G20/'1.Ant pat totalt'!G25</f>
        <v>2.6720106880427524E-3</v>
      </c>
      <c r="H20" s="362">
        <f>'1.Ant pat totalt'!H20/'1.Ant pat totalt'!H25</f>
        <v>4.1928721174004195E-3</v>
      </c>
      <c r="I20" s="362">
        <f>'1.Ant pat totalt'!I20/'1.Ant pat totalt'!I25</f>
        <v>4.1592394533571005E-3</v>
      </c>
      <c r="J20" s="362">
        <f>'1.Ant pat totalt'!J20/'1.Ant pat totalt'!J25</f>
        <v>2.856017333070711E-3</v>
      </c>
      <c r="K20" s="362">
        <f>'1.Ant pat totalt'!K20/'1.Ant pat totalt'!K25</f>
        <v>4.992511233150275E-3</v>
      </c>
      <c r="L20" s="362">
        <f>'1.Ant pat totalt'!L20/'1.Ant pat totalt'!L25</f>
        <v>1.7590149516270889E-3</v>
      </c>
      <c r="M20" s="362">
        <f>'1.Ant pat totalt'!M20/'1.Ant pat totalt'!M25</f>
        <v>2.9585798816568047E-3</v>
      </c>
      <c r="N20" s="362">
        <f>'1.Ant pat totalt'!N20/'1.Ant pat totalt'!N25</f>
        <v>4.8567265662943174E-4</v>
      </c>
      <c r="O20" s="362">
        <f>'1.Ant pat totalt'!O20/'1.Ant pat totalt'!O25</f>
        <v>2.4554941682013503E-3</v>
      </c>
      <c r="P20" s="362">
        <f>'1.Ant pat totalt'!P20/'1.Ant pat totalt'!P25</f>
        <v>3.3898305084745762E-3</v>
      </c>
      <c r="Q20" s="362">
        <f>'1.Ant pat totalt'!Q20/'1.Ant pat totalt'!Q25</f>
        <v>4.68975468975469E-3</v>
      </c>
      <c r="R20" s="362">
        <f>'1.Ant pat totalt'!R20/'1.Ant pat totalt'!R25</f>
        <v>1.0141987829614604E-3</v>
      </c>
      <c r="S20" s="362">
        <f>'1.Ant pat totalt'!S20/'1.Ant pat totalt'!S25</f>
        <v>3.5855145213338113E-3</v>
      </c>
      <c r="T20" s="362">
        <f>'1.Ant pat totalt'!T20/'1.Ant pat totalt'!T25</f>
        <v>2.7397260273972603E-3</v>
      </c>
      <c r="U20" s="362">
        <f>'1.Ant pat totalt'!U20/'1.Ant pat totalt'!U25</f>
        <v>2.7472527472527475E-3</v>
      </c>
      <c r="V20" s="362">
        <f>'1.Ant pat totalt'!V20/'1.Ant pat totalt'!V25</f>
        <v>2.6809651474530832E-3</v>
      </c>
      <c r="W20" s="362">
        <f>'1.Ant pat totalt'!W20/'1.Ant pat totalt'!W25</f>
        <v>1.5220700152207001E-3</v>
      </c>
      <c r="X20" s="362">
        <f>'1.Ant pat totalt'!X20/'1.Ant pat totalt'!X25</f>
        <v>3.8095238095238095E-3</v>
      </c>
      <c r="Y20" s="362">
        <f>'1.Ant pat totalt'!Y20/'1.Ant pat totalt'!Y25</f>
        <v>2.1436227224008574E-3</v>
      </c>
      <c r="Z20" s="362">
        <f>'1.Ant pat totalt'!Z20/'1.Ant pat totalt'!Z25</f>
        <v>0</v>
      </c>
      <c r="AA20" s="362">
        <f>'1.Ant pat totalt'!AA20/'1.Ant pat totalt'!AA25</f>
        <v>3.9032006245120999E-3</v>
      </c>
      <c r="AB20" s="362">
        <f>'1.Ant pat totalt'!AB20/'1.Ant pat totalt'!AB25</f>
        <v>2.152080344332855E-3</v>
      </c>
      <c r="AC20" s="362">
        <f>'1.Ant pat totalt'!AC20/'1.Ant pat totalt'!AC25</f>
        <v>2.5196850393700786E-3</v>
      </c>
      <c r="AD20" s="362">
        <f>'1.Ant pat totalt'!AD20/'1.Ant pat totalt'!AD25</f>
        <v>3.4972677595628415E-3</v>
      </c>
      <c r="AE20" s="362">
        <f>'1.Ant pat totalt'!AE20/'1.Ant pat totalt'!AE25</f>
        <v>2.4472315692872439E-3</v>
      </c>
      <c r="AF20" s="362">
        <f>'1.Ant pat totalt'!AF20/'1.Ant pat totalt'!AF25</f>
        <v>2.9004614370468028E-3</v>
      </c>
      <c r="AG20" s="362">
        <f>'1.Ant pat totalt'!AG20/'1.Ant pat totalt'!AG25</f>
        <v>2.4360535931790498E-3</v>
      </c>
      <c r="AH20" s="362">
        <f>'1.Ant pat totalt'!AH20/'1.Ant pat totalt'!AH25</f>
        <v>1.6632016632016633E-3</v>
      </c>
      <c r="AI20" s="362">
        <f>'1.Ant pat totalt'!AI20/'1.Ant pat totalt'!AI25</f>
        <v>4.8939641109298528E-3</v>
      </c>
      <c r="AJ20" s="362">
        <f>'1.Ant pat totalt'!AJ20/'1.Ant pat totalt'!AJ25</f>
        <v>1.9253910950661852E-3</v>
      </c>
      <c r="AK20" s="362">
        <f>'1.Ant pat totalt'!AK20/'1.Ant pat totalt'!AK25</f>
        <v>9.7560975609756097E-4</v>
      </c>
      <c r="AL20" s="362">
        <f>'1.Ant pat totalt'!AL20/'1.Ant pat totalt'!AL25</f>
        <v>2.1739130434782609E-3</v>
      </c>
      <c r="AM20" s="362">
        <f>'1.Ant pat totalt'!AM20/'1.Ant pat totalt'!AM25</f>
        <v>1.037344398340249E-3</v>
      </c>
      <c r="AN20" s="362">
        <f>'1.Ant pat totalt'!AN20/'1.Ant pat totalt'!AN25</f>
        <v>0</v>
      </c>
      <c r="AO20" s="362">
        <f>'1.Ant pat totalt'!AO20/'1.Ant pat totalt'!AO25</f>
        <v>3.867791842475387E-3</v>
      </c>
      <c r="AP20" s="362">
        <f>'1.Ant pat totalt'!AP20/'1.Ant pat totalt'!AP25</f>
        <v>2.425222312045271E-3</v>
      </c>
      <c r="AQ20" s="362">
        <f>'1.Ant pat totalt'!AQ20/'1.Ant pat totalt'!AQ25</f>
        <v>1.1761246692149367E-3</v>
      </c>
      <c r="AR20" s="362">
        <f>'1.Ant pat totalt'!AR20/'1.Ant pat totalt'!AR25</f>
        <v>1.6000000000000001E-3</v>
      </c>
      <c r="AS20" s="362">
        <f>'1.Ant pat totalt'!AS20/'1.Ant pat totalt'!AS25</f>
        <v>3.1520882584712374E-3</v>
      </c>
      <c r="AT20" s="368">
        <f t="shared" si="1"/>
        <v>4.992511233150275E-3</v>
      </c>
      <c r="AU20" s="368">
        <f t="shared" si="2"/>
        <v>0</v>
      </c>
      <c r="AV20" s="363">
        <f>'1.Ant pat totalt'!AW20/'1.Ant pat totalt'!AW25</f>
        <v>2.662815363090671E-3</v>
      </c>
      <c r="AX20" s="301">
        <v>9</v>
      </c>
      <c r="AY20" s="274">
        <f>AV20</f>
        <v>2.662815363090671E-3</v>
      </c>
      <c r="BA20" s="171"/>
    </row>
    <row r="21" spans="1:53" ht="30" customHeight="1" thickTop="1" thickBot="1" x14ac:dyDescent="0.25">
      <c r="A21" s="108" t="s">
        <v>13</v>
      </c>
      <c r="B21" s="109" t="s">
        <v>82</v>
      </c>
      <c r="D21" s="362">
        <f>'1.Ant pat totalt'!D21/'1.Ant pat totalt'!D25</f>
        <v>2.0869565217391303E-3</v>
      </c>
      <c r="E21" s="362">
        <f>'1.Ant pat totalt'!E21/'1.Ant pat totalt'!E25</f>
        <v>1.0761589403973509E-2</v>
      </c>
      <c r="F21" s="362">
        <f>'1.Ant pat totalt'!F21/'1.Ant pat totalt'!F25</f>
        <v>4.2411854879918241E-2</v>
      </c>
      <c r="G21" s="362">
        <f>'1.Ant pat totalt'!G21/'1.Ant pat totalt'!G25</f>
        <v>2.8056112224448898E-2</v>
      </c>
      <c r="H21" s="362">
        <f>'1.Ant pat totalt'!H21/'1.Ant pat totalt'!H25</f>
        <v>2.3060796645702306E-2</v>
      </c>
      <c r="I21" s="362">
        <f>'1.Ant pat totalt'!I21/'1.Ant pat totalt'!I25</f>
        <v>2.9114676173499703E-2</v>
      </c>
      <c r="J21" s="362">
        <f>'1.Ant pat totalt'!J21/'1.Ant pat totalt'!J25</f>
        <v>2.5605672641323615E-2</v>
      </c>
      <c r="K21" s="362">
        <f>'1.Ant pat totalt'!K21/'1.Ant pat totalt'!K25</f>
        <v>2.3964053919121316E-2</v>
      </c>
      <c r="L21" s="362">
        <f>'1.Ant pat totalt'!L21/'1.Ant pat totalt'!L25</f>
        <v>2.140134857812958E-2</v>
      </c>
      <c r="M21" s="362">
        <f>'1.Ant pat totalt'!M21/'1.Ant pat totalt'!M25</f>
        <v>2.0710059171597635E-2</v>
      </c>
      <c r="N21" s="362">
        <f>'1.Ant pat totalt'!N21/'1.Ant pat totalt'!N25</f>
        <v>3.2054395337542493E-2</v>
      </c>
      <c r="O21" s="362">
        <f>'1.Ant pat totalt'!O21/'1.Ant pat totalt'!O25</f>
        <v>3.2535297728667895E-2</v>
      </c>
      <c r="P21" s="362">
        <f>'1.Ant pat totalt'!P21/'1.Ant pat totalt'!P25</f>
        <v>2.4406779661016949E-2</v>
      </c>
      <c r="Q21" s="362">
        <f>'1.Ant pat totalt'!Q21/'1.Ant pat totalt'!Q25</f>
        <v>3.2106782106782104E-2</v>
      </c>
      <c r="R21" s="362">
        <f>'1.Ant pat totalt'!R21/'1.Ant pat totalt'!R25</f>
        <v>2.0283975659229209E-2</v>
      </c>
      <c r="S21" s="362">
        <f>'1.Ant pat totalt'!S21/'1.Ant pat totalt'!S25</f>
        <v>3.0118321979204016E-2</v>
      </c>
      <c r="T21" s="362">
        <f>'1.Ant pat totalt'!T21/'1.Ant pat totalt'!T25</f>
        <v>2.1369863013698632E-2</v>
      </c>
      <c r="U21" s="362">
        <f>'1.Ant pat totalt'!U21/'1.Ant pat totalt'!U25</f>
        <v>2.25503663003663E-2</v>
      </c>
      <c r="V21" s="362">
        <f>'1.Ant pat totalt'!V21/'1.Ant pat totalt'!V25</f>
        <v>5.3619302949061663E-3</v>
      </c>
      <c r="W21" s="362">
        <f>'1.Ant pat totalt'!W21/'1.Ant pat totalt'!W25</f>
        <v>2.8006088280060883E-2</v>
      </c>
      <c r="X21" s="362">
        <f>'1.Ant pat totalt'!X21/'1.Ant pat totalt'!X25</f>
        <v>2.6666666666666668E-2</v>
      </c>
      <c r="Y21" s="362">
        <f>'1.Ant pat totalt'!Y21/'1.Ant pat totalt'!Y25</f>
        <v>4.2872454448017148E-3</v>
      </c>
      <c r="Z21" s="362">
        <f>'1.Ant pat totalt'!Z21/'1.Ant pat totalt'!Z25</f>
        <v>2.6992287917737789E-2</v>
      </c>
      <c r="AA21" s="362">
        <f>'1.Ant pat totalt'!AA21/'1.Ant pat totalt'!AA25</f>
        <v>2.4199843871975019E-2</v>
      </c>
      <c r="AB21" s="362">
        <f>'1.Ant pat totalt'!AB21/'1.Ant pat totalt'!AB25</f>
        <v>2.032520325203252E-2</v>
      </c>
      <c r="AC21" s="362">
        <f>'1.Ant pat totalt'!AC21/'1.Ant pat totalt'!AC25</f>
        <v>2.2362204724409449E-2</v>
      </c>
      <c r="AD21" s="362">
        <f>'1.Ant pat totalt'!AD21/'1.Ant pat totalt'!AD25</f>
        <v>2.9726775956284153E-2</v>
      </c>
      <c r="AE21" s="362">
        <f>'1.Ant pat totalt'!AE21/'1.Ant pat totalt'!AE25</f>
        <v>2.9060874885286019E-2</v>
      </c>
      <c r="AF21" s="362">
        <f>'1.Ant pat totalt'!AF21/'1.Ant pat totalt'!AF25</f>
        <v>2.148978246539222E-2</v>
      </c>
      <c r="AG21" s="362">
        <f>'1.Ant pat totalt'!AG21/'1.Ant pat totalt'!AG25</f>
        <v>2.6187576126674786E-2</v>
      </c>
      <c r="AH21" s="362">
        <f>'1.Ant pat totalt'!AH21/'1.Ant pat totalt'!AH25</f>
        <v>9.1476091476091481E-3</v>
      </c>
      <c r="AI21" s="362">
        <f>'1.Ant pat totalt'!AI21/'1.Ant pat totalt'!AI25</f>
        <v>2.2294725394235999E-2</v>
      </c>
      <c r="AJ21" s="362">
        <f>'1.Ant pat totalt'!AJ21/'1.Ant pat totalt'!AJ25</f>
        <v>2.4067388688327317E-2</v>
      </c>
      <c r="AK21" s="362">
        <f>'1.Ant pat totalt'!AK21/'1.Ant pat totalt'!AK25</f>
        <v>9.2682926829268288E-3</v>
      </c>
      <c r="AL21" s="362">
        <f>'1.Ant pat totalt'!AL21/'1.Ant pat totalt'!AL25</f>
        <v>2.1739130434782608E-2</v>
      </c>
      <c r="AM21" s="362">
        <f>'1.Ant pat totalt'!AM21/'1.Ant pat totalt'!AM25</f>
        <v>1.7634854771784232E-2</v>
      </c>
      <c r="AN21" s="362">
        <f>'1.Ant pat totalt'!AN21/'1.Ant pat totalt'!AN25</f>
        <v>2.0713463751438434E-2</v>
      </c>
      <c r="AO21" s="362">
        <f>'1.Ant pat totalt'!AO21/'1.Ant pat totalt'!AO25</f>
        <v>2.2855133614627286E-2</v>
      </c>
      <c r="AP21" s="362">
        <f>'1.Ant pat totalt'!AP21/'1.Ant pat totalt'!AP25</f>
        <v>9.7008892481810841E-3</v>
      </c>
      <c r="AQ21" s="362">
        <f>'1.Ant pat totalt'!AQ21/'1.Ant pat totalt'!AQ25</f>
        <v>2.4698618053513671E-2</v>
      </c>
      <c r="AR21" s="362">
        <f>'1.Ant pat totalt'!AR21/'1.Ant pat totalt'!AR25</f>
        <v>3.2000000000000001E-2</v>
      </c>
      <c r="AS21" s="362">
        <f>'1.Ant pat totalt'!AS21/'1.Ant pat totalt'!AS25</f>
        <v>2.8368794326241134E-2</v>
      </c>
      <c r="AT21" s="368">
        <f t="shared" si="1"/>
        <v>4.2411854879918241E-2</v>
      </c>
      <c r="AU21" s="368">
        <f t="shared" si="2"/>
        <v>2.0869565217391303E-3</v>
      </c>
      <c r="AV21" s="363">
        <f>'1.Ant pat totalt'!AW21/'1.Ant pat totalt'!AW25</f>
        <v>2.3441801687954147E-2</v>
      </c>
      <c r="AX21" s="301">
        <v>10</v>
      </c>
      <c r="AY21" s="274">
        <f>SUM(AV21:AV23)</f>
        <v>3.9644356185404163E-2</v>
      </c>
      <c r="BA21" s="171"/>
    </row>
    <row r="22" spans="1:53" ht="30" customHeight="1" thickTop="1" thickBot="1" x14ac:dyDescent="0.25">
      <c r="A22" s="104" t="s">
        <v>9</v>
      </c>
      <c r="B22" s="113" t="s">
        <v>83</v>
      </c>
      <c r="D22" s="362">
        <f>'1.Ant pat totalt'!D22/'1.Ant pat totalt'!D25</f>
        <v>1.0434782608695651E-3</v>
      </c>
      <c r="E22" s="362">
        <f>'1.Ant pat totalt'!E22/'1.Ant pat totalt'!E25</f>
        <v>8.2781456953642384E-4</v>
      </c>
      <c r="F22" s="362">
        <f>'1.Ant pat totalt'!F22/'1.Ant pat totalt'!F25</f>
        <v>5.1098620337250893E-3</v>
      </c>
      <c r="G22" s="362">
        <f>'1.Ant pat totalt'!G22/'1.Ant pat totalt'!G25</f>
        <v>1.002004008016032E-2</v>
      </c>
      <c r="H22" s="362">
        <f>'1.Ant pat totalt'!H22/'1.Ant pat totalt'!H25</f>
        <v>4.1928721174004195E-3</v>
      </c>
      <c r="I22" s="362">
        <f>'1.Ant pat totalt'!I22/'1.Ant pat totalt'!I25</f>
        <v>9.5068330362448016E-3</v>
      </c>
      <c r="J22" s="362">
        <f>'1.Ant pat totalt'!J22/'1.Ant pat totalt'!J25</f>
        <v>1.1030135907031712E-2</v>
      </c>
      <c r="K22" s="362">
        <f>'1.Ant pat totalt'!K22/'1.Ant pat totalt'!K25</f>
        <v>6.9895157264103841E-3</v>
      </c>
      <c r="L22" s="362">
        <f>'1.Ant pat totalt'!L22/'1.Ant pat totalt'!L25</f>
        <v>1.1726766344180592E-2</v>
      </c>
      <c r="M22" s="362">
        <f>'1.Ant pat totalt'!M22/'1.Ant pat totalt'!M25</f>
        <v>3.9447731755424065E-3</v>
      </c>
      <c r="N22" s="362">
        <f>'1.Ant pat totalt'!N22/'1.Ant pat totalt'!N25</f>
        <v>1.2141816415735794E-2</v>
      </c>
      <c r="O22" s="362">
        <f>'1.Ant pat totalt'!O22/'1.Ant pat totalt'!O25</f>
        <v>9.8219766728054013E-3</v>
      </c>
      <c r="P22" s="362">
        <f>'1.Ant pat totalt'!P22/'1.Ant pat totalt'!P25</f>
        <v>7.4576271186440682E-3</v>
      </c>
      <c r="Q22" s="362">
        <f>'1.Ant pat totalt'!Q22/'1.Ant pat totalt'!Q25</f>
        <v>6.4935064935064939E-3</v>
      </c>
      <c r="R22" s="362">
        <f>'1.Ant pat totalt'!R22/'1.Ant pat totalt'!R25</f>
        <v>1.3184584178498986E-2</v>
      </c>
      <c r="S22" s="362">
        <f>'1.Ant pat totalt'!S22/'1.Ant pat totalt'!S25</f>
        <v>1.4342058085335245E-2</v>
      </c>
      <c r="T22" s="362">
        <f>'1.Ant pat totalt'!T22/'1.Ant pat totalt'!T25</f>
        <v>5.4794520547945206E-3</v>
      </c>
      <c r="U22" s="362">
        <f>'1.Ant pat totalt'!U22/'1.Ant pat totalt'!U25</f>
        <v>9.844322344322344E-3</v>
      </c>
      <c r="V22" s="362">
        <f>'1.Ant pat totalt'!V22/'1.Ant pat totalt'!V25</f>
        <v>2.6809651474530832E-3</v>
      </c>
      <c r="W22" s="362">
        <f>'1.Ant pat totalt'!W22/'1.Ant pat totalt'!W25</f>
        <v>6.0882800608828003E-3</v>
      </c>
      <c r="X22" s="362">
        <f>'1.Ant pat totalt'!X22/'1.Ant pat totalt'!X25</f>
        <v>7.619047619047619E-3</v>
      </c>
      <c r="Y22" s="362">
        <f>'1.Ant pat totalt'!Y22/'1.Ant pat totalt'!Y25</f>
        <v>6.4308681672025723E-3</v>
      </c>
      <c r="Z22" s="362">
        <f>'1.Ant pat totalt'!Z22/'1.Ant pat totalt'!Z25</f>
        <v>7.7120822622107968E-3</v>
      </c>
      <c r="AA22" s="362">
        <f>'1.Ant pat totalt'!AA22/'1.Ant pat totalt'!AA25</f>
        <v>1.0538641686182669E-2</v>
      </c>
      <c r="AB22" s="362">
        <f>'1.Ant pat totalt'!AB22/'1.Ant pat totalt'!AB25</f>
        <v>6.2171209947393591E-3</v>
      </c>
      <c r="AC22" s="362">
        <f>'1.Ant pat totalt'!AC22/'1.Ant pat totalt'!AC25</f>
        <v>6.6141732283464564E-3</v>
      </c>
      <c r="AD22" s="362">
        <f>'1.Ant pat totalt'!AD22/'1.Ant pat totalt'!AD25</f>
        <v>5.6830601092896175E-3</v>
      </c>
      <c r="AE22" s="362">
        <f>'1.Ant pat totalt'!AE22/'1.Ant pat totalt'!AE25</f>
        <v>9.4830223309880692E-3</v>
      </c>
      <c r="AF22" s="362">
        <f>'1.Ant pat totalt'!AF22/'1.Ant pat totalt'!AF25</f>
        <v>6.1964403427818065E-3</v>
      </c>
      <c r="AG22" s="362">
        <f>'1.Ant pat totalt'!AG22/'1.Ant pat totalt'!AG25</f>
        <v>4.8721071863580996E-3</v>
      </c>
      <c r="AH22" s="362">
        <f>'1.Ant pat totalt'!AH22/'1.Ant pat totalt'!AH25</f>
        <v>4.1580041580041582E-4</v>
      </c>
      <c r="AI22" s="362">
        <f>'1.Ant pat totalt'!AI22/'1.Ant pat totalt'!AI25</f>
        <v>4.8939641109298528E-3</v>
      </c>
      <c r="AJ22" s="362">
        <f>'1.Ant pat totalt'!AJ22/'1.Ant pat totalt'!AJ25</f>
        <v>9.3862815884476532E-3</v>
      </c>
      <c r="AK22" s="362">
        <f>'1.Ant pat totalt'!AK22/'1.Ant pat totalt'!AK25</f>
        <v>3.9024390243902439E-3</v>
      </c>
      <c r="AL22" s="362">
        <f>'1.Ant pat totalt'!AL22/'1.Ant pat totalt'!AL25</f>
        <v>8.6956521739130436E-3</v>
      </c>
      <c r="AM22" s="362">
        <f>'1.Ant pat totalt'!AM22/'1.Ant pat totalt'!AM25</f>
        <v>2.0746887966804979E-3</v>
      </c>
      <c r="AN22" s="362">
        <f>'1.Ant pat totalt'!AN22/'1.Ant pat totalt'!AN25</f>
        <v>1.1507479861910242E-3</v>
      </c>
      <c r="AO22" s="362">
        <f>'1.Ant pat totalt'!AO22/'1.Ant pat totalt'!AO25</f>
        <v>4.5710267229254571E-3</v>
      </c>
      <c r="AP22" s="362">
        <f>'1.Ant pat totalt'!AP22/'1.Ant pat totalt'!AP25</f>
        <v>6.4672594987873885E-3</v>
      </c>
      <c r="AQ22" s="362">
        <f>'1.Ant pat totalt'!AQ22/'1.Ant pat totalt'!AQ25</f>
        <v>7.9388415172008241E-3</v>
      </c>
      <c r="AR22" s="362">
        <f>'1.Ant pat totalt'!AR22/'1.Ant pat totalt'!AR25</f>
        <v>6.4000000000000003E-3</v>
      </c>
      <c r="AS22" s="362">
        <f>'1.Ant pat totalt'!AS22/'1.Ant pat totalt'!AS25</f>
        <v>1.1820330969267139E-2</v>
      </c>
      <c r="AT22" s="368">
        <f t="shared" si="1"/>
        <v>1.4342058085335245E-2</v>
      </c>
      <c r="AU22" s="368">
        <f t="shared" si="2"/>
        <v>4.1580041580041582E-4</v>
      </c>
      <c r="AV22" s="363">
        <f>'1.Ant pat totalt'!AW22/'1.Ant pat totalt'!AW25</f>
        <v>7.6815453355598686E-3</v>
      </c>
      <c r="AX22" s="301"/>
      <c r="AY22" s="50"/>
      <c r="BA22" s="171"/>
    </row>
    <row r="23" spans="1:53" ht="30" customHeight="1" thickTop="1" thickBot="1" x14ac:dyDescent="0.25">
      <c r="A23" s="110" t="s">
        <v>11</v>
      </c>
      <c r="B23" s="114" t="s">
        <v>84</v>
      </c>
      <c r="D23" s="362">
        <f>'1.Ant pat totalt'!D23/'1.Ant pat totalt'!D25</f>
        <v>6.956521739130435E-3</v>
      </c>
      <c r="E23" s="362">
        <f>'1.Ant pat totalt'!E23/'1.Ant pat totalt'!E25</f>
        <v>0</v>
      </c>
      <c r="F23" s="362">
        <f>'1.Ant pat totalt'!F23/'1.Ant pat totalt'!F25</f>
        <v>1.0730710270822688E-2</v>
      </c>
      <c r="G23" s="362">
        <f>'1.Ant pat totalt'!G23/'1.Ant pat totalt'!G25</f>
        <v>9.0180360721442889E-3</v>
      </c>
      <c r="H23" s="362">
        <f>'1.Ant pat totalt'!H23/'1.Ant pat totalt'!H25</f>
        <v>8.385744234800839E-3</v>
      </c>
      <c r="I23" s="362">
        <f>'1.Ant pat totalt'!I23/'1.Ant pat totalt'!I25</f>
        <v>7.7243018419489006E-3</v>
      </c>
      <c r="J23" s="362">
        <f>'1.Ant pat totalt'!J23/'1.Ant pat totalt'!J25</f>
        <v>8.2726019302737843E-3</v>
      </c>
      <c r="K23" s="362">
        <f>'1.Ant pat totalt'!K23/'1.Ant pat totalt'!K25</f>
        <v>8.4872690963554674E-3</v>
      </c>
      <c r="L23" s="362">
        <f>'1.Ant pat totalt'!L23/'1.Ant pat totalt'!L25</f>
        <v>5.8633831720902958E-3</v>
      </c>
      <c r="M23" s="362">
        <f>'1.Ant pat totalt'!M23/'1.Ant pat totalt'!M25</f>
        <v>4.9309664694280079E-3</v>
      </c>
      <c r="N23" s="362">
        <f>'1.Ant pat totalt'!N23/'1.Ant pat totalt'!N25</f>
        <v>4.3710539096648857E-3</v>
      </c>
      <c r="O23" s="362">
        <f>'1.Ant pat totalt'!O23/'1.Ant pat totalt'!O25</f>
        <v>5.5248618784530384E-3</v>
      </c>
      <c r="P23" s="362">
        <f>'1.Ant pat totalt'!P23/'1.Ant pat totalt'!P25</f>
        <v>1.0169491525423728E-2</v>
      </c>
      <c r="Q23" s="362">
        <f>'1.Ant pat totalt'!Q23/'1.Ant pat totalt'!Q25</f>
        <v>7.9365079365079361E-3</v>
      </c>
      <c r="R23" s="362">
        <f>'1.Ant pat totalt'!R23/'1.Ant pat totalt'!R25</f>
        <v>1.2170385395537525E-2</v>
      </c>
      <c r="S23" s="362">
        <f>'1.Ant pat totalt'!S23/'1.Ant pat totalt'!S25</f>
        <v>7.8881319469343847E-3</v>
      </c>
      <c r="T23" s="362">
        <f>'1.Ant pat totalt'!T23/'1.Ant pat totalt'!T25</f>
        <v>8.7671232876712323E-3</v>
      </c>
      <c r="U23" s="362">
        <f>'1.Ant pat totalt'!U23/'1.Ant pat totalt'!U25</f>
        <v>1.4308608058608058E-2</v>
      </c>
      <c r="V23" s="362">
        <f>'1.Ant pat totalt'!V23/'1.Ant pat totalt'!V25</f>
        <v>2.6809651474530832E-3</v>
      </c>
      <c r="W23" s="362">
        <f>'1.Ant pat totalt'!W23/'1.Ant pat totalt'!W25</f>
        <v>9.1324200913242004E-3</v>
      </c>
      <c r="X23" s="362">
        <f>'1.Ant pat totalt'!X23/'1.Ant pat totalt'!X25</f>
        <v>5.7142857142857143E-3</v>
      </c>
      <c r="Y23" s="362">
        <f>'1.Ant pat totalt'!Y23/'1.Ant pat totalt'!Y25</f>
        <v>1.0718113612004287E-3</v>
      </c>
      <c r="Z23" s="362">
        <f>'1.Ant pat totalt'!Z23/'1.Ant pat totalt'!Z25</f>
        <v>1.0282776349614395E-2</v>
      </c>
      <c r="AA23" s="362">
        <f>'1.Ant pat totalt'!AA23/'1.Ant pat totalt'!AA25</f>
        <v>1.131928181108509E-2</v>
      </c>
      <c r="AB23" s="362">
        <f>'1.Ant pat totalt'!AB23/'1.Ant pat totalt'!AB25</f>
        <v>4.30416068866571E-3</v>
      </c>
      <c r="AC23" s="362">
        <f>'1.Ant pat totalt'!AC23/'1.Ant pat totalt'!AC25</f>
        <v>9.2913385826771649E-3</v>
      </c>
      <c r="AD23" s="362">
        <f>'1.Ant pat totalt'!AD23/'1.Ant pat totalt'!AD25</f>
        <v>1.2021857923497269E-2</v>
      </c>
      <c r="AE23" s="362">
        <f>'1.Ant pat totalt'!AE23/'1.Ant pat totalt'!AE25</f>
        <v>1.3765677577240747E-2</v>
      </c>
      <c r="AF23" s="362">
        <f>'1.Ant pat totalt'!AF23/'1.Ant pat totalt'!AF25</f>
        <v>9.2287409360580098E-3</v>
      </c>
      <c r="AG23" s="362">
        <f>'1.Ant pat totalt'!AG23/'1.Ant pat totalt'!AG25</f>
        <v>9.1352009744214372E-3</v>
      </c>
      <c r="AH23" s="362">
        <f>'1.Ant pat totalt'!AH23/'1.Ant pat totalt'!AH25</f>
        <v>1.2474012474012475E-3</v>
      </c>
      <c r="AI23" s="362">
        <f>'1.Ant pat totalt'!AI23/'1.Ant pat totalt'!AI25</f>
        <v>1.3050570962479609E-2</v>
      </c>
      <c r="AJ23" s="362">
        <f>'1.Ant pat totalt'!AJ23/'1.Ant pat totalt'!AJ25</f>
        <v>1.0108303249097473E-2</v>
      </c>
      <c r="AK23" s="362">
        <f>'1.Ant pat totalt'!AK23/'1.Ant pat totalt'!AK25</f>
        <v>2.4390243902439024E-3</v>
      </c>
      <c r="AL23" s="362">
        <f>'1.Ant pat totalt'!AL23/'1.Ant pat totalt'!AL25</f>
        <v>2.1739130434782609E-3</v>
      </c>
      <c r="AM23" s="362">
        <f>'1.Ant pat totalt'!AM23/'1.Ant pat totalt'!AM25</f>
        <v>3.1120331950207467E-3</v>
      </c>
      <c r="AN23" s="362">
        <f>'1.Ant pat totalt'!AN23/'1.Ant pat totalt'!AN25</f>
        <v>8.0552359033371698E-3</v>
      </c>
      <c r="AO23" s="362">
        <f>'1.Ant pat totalt'!AO23/'1.Ant pat totalt'!AO25</f>
        <v>8.4388185654008432E-3</v>
      </c>
      <c r="AP23" s="362">
        <f>'1.Ant pat totalt'!AP23/'1.Ant pat totalt'!AP25</f>
        <v>3.2336297493936943E-3</v>
      </c>
      <c r="AQ23" s="362">
        <f>'1.Ant pat totalt'!AQ23/'1.Ant pat totalt'!AQ25</f>
        <v>6.1746545133784178E-3</v>
      </c>
      <c r="AR23" s="362">
        <f>'1.Ant pat totalt'!AR23/'1.Ant pat totalt'!AR25</f>
        <v>9.5999999999999992E-3</v>
      </c>
      <c r="AS23" s="362">
        <f>'1.Ant pat totalt'!AS23/'1.Ant pat totalt'!AS25</f>
        <v>6.3041765169424748E-3</v>
      </c>
      <c r="AT23" s="368">
        <f t="shared" si="1"/>
        <v>1.4308608058608058E-2</v>
      </c>
      <c r="AU23" s="368">
        <f t="shared" si="2"/>
        <v>0</v>
      </c>
      <c r="AV23" s="365">
        <f>'1.Ant pat totalt'!AW23/'1.Ant pat totalt'!AW25</f>
        <v>8.5210091618901484E-3</v>
      </c>
      <c r="BA23" s="171"/>
    </row>
    <row r="24" spans="1:53" ht="30" customHeight="1" thickTop="1" thickBot="1" x14ac:dyDescent="0.25">
      <c r="A24" s="171"/>
      <c r="B24" s="172" t="s">
        <v>111</v>
      </c>
      <c r="D24" s="362">
        <f>'1.Ant pat totalt'!D24/'1.Ant pat totalt'!D25</f>
        <v>1.1130434782608696E-2</v>
      </c>
      <c r="E24" s="362">
        <f>'1.Ant pat totalt'!E24/'1.Ant pat totalt'!E25</f>
        <v>1.5728476821192054E-2</v>
      </c>
      <c r="F24" s="362">
        <f>'1.Ant pat totalt'!F24/'1.Ant pat totalt'!F25</f>
        <v>1.5840572304547777E-2</v>
      </c>
      <c r="G24" s="362">
        <f>'1.Ant pat totalt'!G24/'1.Ant pat totalt'!G25</f>
        <v>1.3360053440213761E-2</v>
      </c>
      <c r="H24" s="362">
        <f>'1.Ant pat totalt'!H24/'1.Ant pat totalt'!H25</f>
        <v>0</v>
      </c>
      <c r="I24" s="362">
        <f>'1.Ant pat totalt'!I24/'1.Ant pat totalt'!I25</f>
        <v>6.5359477124183009E-3</v>
      </c>
      <c r="J24" s="362">
        <f>'1.Ant pat totalt'!J24/'1.Ant pat totalt'!J25</f>
        <v>1.1128619263344495E-2</v>
      </c>
      <c r="K24" s="362">
        <f>'1.Ant pat totalt'!K24/'1.Ant pat totalt'!K25</f>
        <v>1.4977533699450823E-3</v>
      </c>
      <c r="L24" s="362">
        <f>'1.Ant pat totalt'!L24/'1.Ant pat totalt'!L25</f>
        <v>7.9155672823219003E-3</v>
      </c>
      <c r="M24" s="362">
        <f>'1.Ant pat totalt'!M24/'1.Ant pat totalt'!M25</f>
        <v>1.7751479289940829E-2</v>
      </c>
      <c r="N24" s="362">
        <f>'1.Ant pat totalt'!N24/'1.Ant pat totalt'!N25</f>
        <v>6.3137445361826127E-3</v>
      </c>
      <c r="O24" s="362">
        <f>'1.Ant pat totalt'!O24/'1.Ant pat totalt'!O25</f>
        <v>1.2277470841006752E-2</v>
      </c>
      <c r="P24" s="362">
        <f>'1.Ant pat totalt'!P24/'1.Ant pat totalt'!P25</f>
        <v>1.6949152542372881E-2</v>
      </c>
      <c r="Q24" s="362">
        <f>'1.Ant pat totalt'!Q24/'1.Ant pat totalt'!Q25</f>
        <v>0</v>
      </c>
      <c r="R24" s="362">
        <f>'1.Ant pat totalt'!R24/'1.Ant pat totalt'!R25</f>
        <v>1.5212981744421906E-2</v>
      </c>
      <c r="S24" s="362">
        <f>'1.Ant pat totalt'!S24/'1.Ant pat totalt'!S25</f>
        <v>0</v>
      </c>
      <c r="T24" s="362">
        <f>'1.Ant pat totalt'!T24/'1.Ant pat totalt'!T25</f>
        <v>0</v>
      </c>
      <c r="U24" s="362">
        <f>'1.Ant pat totalt'!U24/'1.Ant pat totalt'!U25</f>
        <v>1.4308608058608058E-2</v>
      </c>
      <c r="V24" s="362">
        <f>'1.Ant pat totalt'!V24/'1.Ant pat totalt'!V25</f>
        <v>1.3404825737265416E-2</v>
      </c>
      <c r="W24" s="362">
        <f>'1.Ant pat totalt'!W24/'1.Ant pat totalt'!W25</f>
        <v>2.1004566210045664E-2</v>
      </c>
      <c r="X24" s="362">
        <f>'1.Ant pat totalt'!X24/'1.Ant pat totalt'!X25</f>
        <v>0</v>
      </c>
      <c r="Y24" s="362">
        <f>'1.Ant pat totalt'!Y24/'1.Ant pat totalt'!Y25</f>
        <v>9.6463022508038593E-3</v>
      </c>
      <c r="Z24" s="362">
        <f>'1.Ant pat totalt'!Z24/'1.Ant pat totalt'!Z25</f>
        <v>3.8560411311053984E-3</v>
      </c>
      <c r="AA24" s="362">
        <f>'1.Ant pat totalt'!AA24/'1.Ant pat totalt'!AA25</f>
        <v>1.444184231069477E-2</v>
      </c>
      <c r="AB24" s="362">
        <f>'1.Ant pat totalt'!AB24/'1.Ant pat totalt'!AB25</f>
        <v>1.0043041606886656E-2</v>
      </c>
      <c r="AC24" s="362">
        <f>'1.Ant pat totalt'!AC24/'1.Ant pat totalt'!AC25</f>
        <v>1.6062992125984252E-2</v>
      </c>
      <c r="AD24" s="362">
        <f>'1.Ant pat totalt'!AD24/'1.Ant pat totalt'!AD25</f>
        <v>1.2021857923497269E-2</v>
      </c>
      <c r="AE24" s="362">
        <f>'1.Ant pat totalt'!AE24/'1.Ant pat totalt'!AE25</f>
        <v>1.6824717038849801E-2</v>
      </c>
      <c r="AF24" s="362">
        <f>'1.Ant pat totalt'!AF24/'1.Ant pat totalt'!AF25</f>
        <v>5.0098879367172049E-3</v>
      </c>
      <c r="AG24" s="362">
        <f>'1.Ant pat totalt'!AG24/'1.Ant pat totalt'!AG25</f>
        <v>1.8270401948842874E-2</v>
      </c>
      <c r="AH24" s="362">
        <f>'1.Ant pat totalt'!AH24/'1.Ant pat totalt'!AH25</f>
        <v>1.2889812889812891E-2</v>
      </c>
      <c r="AI24" s="362">
        <f>'1.Ant pat totalt'!AI24/'1.Ant pat totalt'!AI25</f>
        <v>8.1566068515497546E-3</v>
      </c>
      <c r="AJ24" s="362">
        <f>'1.Ant pat totalt'!AJ24/'1.Ant pat totalt'!AJ25</f>
        <v>0</v>
      </c>
      <c r="AK24" s="362">
        <f>'1.Ant pat totalt'!AK24/'1.Ant pat totalt'!AK25</f>
        <v>5.8536585365853658E-3</v>
      </c>
      <c r="AL24" s="362">
        <f>'1.Ant pat totalt'!AL24/'1.Ant pat totalt'!AL25</f>
        <v>6.5217391304347823E-3</v>
      </c>
      <c r="AM24" s="362">
        <f>'1.Ant pat totalt'!AM24/'1.Ant pat totalt'!AM25</f>
        <v>6.2240663900414933E-3</v>
      </c>
      <c r="AN24" s="362">
        <f>'1.Ant pat totalt'!AN24/'1.Ant pat totalt'!AN25</f>
        <v>1.1507479861910242E-2</v>
      </c>
      <c r="AO24" s="362">
        <f>'1.Ant pat totalt'!AO24/'1.Ant pat totalt'!AO25</f>
        <v>1.6526019690576654E-2</v>
      </c>
      <c r="AP24" s="362">
        <f>'1.Ant pat totalt'!AP24/'1.Ant pat totalt'!AP25</f>
        <v>5.6588520614389648E-3</v>
      </c>
      <c r="AQ24" s="362">
        <f>'1.Ant pat totalt'!AQ24/'1.Ant pat totalt'!AQ25</f>
        <v>1.0879153190238165E-2</v>
      </c>
      <c r="AR24" s="362">
        <f>'1.Ant pat totalt'!AR24/'1.Ant pat totalt'!AR25</f>
        <v>6.4000000000000003E-3</v>
      </c>
      <c r="AS24" s="362">
        <f>'1.Ant pat totalt'!AS24/'1.Ant pat totalt'!AS25</f>
        <v>8.6682427107959027E-3</v>
      </c>
      <c r="AT24" s="368">
        <f t="shared" si="1"/>
        <v>2.1004566210045664E-2</v>
      </c>
      <c r="AU24" s="368">
        <f t="shared" si="2"/>
        <v>0</v>
      </c>
      <c r="AV24" s="365">
        <v>8.9999999999999993E-3</v>
      </c>
      <c r="BA24" s="171"/>
    </row>
    <row r="25" spans="1:53" ht="21" customHeight="1" thickTop="1" x14ac:dyDescent="0.2">
      <c r="B25" s="49" t="s">
        <v>112</v>
      </c>
      <c r="D25" s="366">
        <f>SUM(D6:D24)</f>
        <v>1.0000000000000002</v>
      </c>
      <c r="E25" s="366">
        <f t="shared" ref="E25:AS25" si="3">SUM(E6:E24)</f>
        <v>0.99999999999999989</v>
      </c>
      <c r="F25" s="366">
        <f t="shared" si="3"/>
        <v>1.0000000000000004</v>
      </c>
      <c r="G25" s="366">
        <f t="shared" si="3"/>
        <v>0.99999999999999989</v>
      </c>
      <c r="H25" s="366">
        <f t="shared" si="3"/>
        <v>1</v>
      </c>
      <c r="I25" s="366">
        <f t="shared" si="3"/>
        <v>1</v>
      </c>
      <c r="J25" s="366">
        <f t="shared" si="3"/>
        <v>1</v>
      </c>
      <c r="K25" s="366">
        <f t="shared" si="3"/>
        <v>0.99999999999999989</v>
      </c>
      <c r="L25" s="366">
        <f t="shared" si="3"/>
        <v>1.0000000000000002</v>
      </c>
      <c r="M25" s="366">
        <f t="shared" si="3"/>
        <v>1</v>
      </c>
      <c r="N25" s="366">
        <f t="shared" si="3"/>
        <v>1</v>
      </c>
      <c r="O25" s="366">
        <f t="shared" si="3"/>
        <v>0.99999999999999978</v>
      </c>
      <c r="P25" s="366">
        <f t="shared" si="3"/>
        <v>0.99999999999999967</v>
      </c>
      <c r="Q25" s="366">
        <f t="shared" si="3"/>
        <v>1</v>
      </c>
      <c r="R25" s="366">
        <f t="shared" si="3"/>
        <v>1</v>
      </c>
      <c r="S25" s="366">
        <f t="shared" si="3"/>
        <v>1</v>
      </c>
      <c r="T25" s="366">
        <f t="shared" si="3"/>
        <v>1</v>
      </c>
      <c r="U25" s="366">
        <f t="shared" si="3"/>
        <v>0.99999999999999978</v>
      </c>
      <c r="V25" s="366">
        <f t="shared" ref="V25" si="4">SUM(V6:V24)</f>
        <v>1.0000000000000002</v>
      </c>
      <c r="W25" s="366">
        <f t="shared" si="3"/>
        <v>0.99999999999999989</v>
      </c>
      <c r="X25" s="366">
        <f t="shared" si="3"/>
        <v>1</v>
      </c>
      <c r="Y25" s="366">
        <f t="shared" si="3"/>
        <v>1</v>
      </c>
      <c r="Z25" s="366">
        <f t="shared" si="3"/>
        <v>0.99999999999999989</v>
      </c>
      <c r="AA25" s="366">
        <f t="shared" si="3"/>
        <v>1.0000000000000002</v>
      </c>
      <c r="AB25" s="366">
        <f t="shared" si="3"/>
        <v>1.0000000000000002</v>
      </c>
      <c r="AC25" s="366">
        <f t="shared" si="3"/>
        <v>1</v>
      </c>
      <c r="AD25" s="366">
        <f t="shared" si="3"/>
        <v>1</v>
      </c>
      <c r="AE25" s="366">
        <f t="shared" si="3"/>
        <v>1</v>
      </c>
      <c r="AF25" s="366">
        <f t="shared" si="3"/>
        <v>1.0000000000000002</v>
      </c>
      <c r="AG25" s="366">
        <f t="shared" si="3"/>
        <v>1</v>
      </c>
      <c r="AH25" s="366">
        <f t="shared" si="3"/>
        <v>1</v>
      </c>
      <c r="AI25" s="366">
        <f t="shared" si="3"/>
        <v>1.0000000000000002</v>
      </c>
      <c r="AJ25" s="366">
        <f t="shared" si="3"/>
        <v>1</v>
      </c>
      <c r="AK25" s="366">
        <f t="shared" si="3"/>
        <v>1</v>
      </c>
      <c r="AL25" s="366">
        <f t="shared" si="3"/>
        <v>0.99999999999999967</v>
      </c>
      <c r="AM25" s="366">
        <f t="shared" si="3"/>
        <v>0.99999999999999989</v>
      </c>
      <c r="AN25" s="366">
        <f t="shared" si="3"/>
        <v>0.99999999999999978</v>
      </c>
      <c r="AO25" s="366">
        <f t="shared" si="3"/>
        <v>1</v>
      </c>
      <c r="AP25" s="366">
        <f t="shared" si="3"/>
        <v>1.0000000000000002</v>
      </c>
      <c r="AQ25" s="366">
        <f t="shared" si="3"/>
        <v>1</v>
      </c>
      <c r="AR25" s="366">
        <f t="shared" si="3"/>
        <v>0.99999999999999978</v>
      </c>
      <c r="AS25" s="366">
        <f t="shared" si="3"/>
        <v>1.0000000000000002</v>
      </c>
      <c r="AT25" s="301"/>
      <c r="AU25" s="301"/>
      <c r="AV25" s="367">
        <f>SUM(AV6:AV24)</f>
        <v>0.99875493072166799</v>
      </c>
    </row>
    <row r="26" spans="1:53" ht="16" x14ac:dyDescent="0.2">
      <c r="D26" s="50"/>
      <c r="E26" s="50"/>
      <c r="F26" s="50"/>
      <c r="G26" s="50"/>
      <c r="H26" s="116"/>
      <c r="I26" s="50"/>
      <c r="J26" s="50"/>
      <c r="K26" s="116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50"/>
      <c r="AS26" s="50"/>
      <c r="AV26" s="50"/>
    </row>
    <row r="27" spans="1:53" ht="16" x14ac:dyDescent="0.2"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117"/>
      <c r="AK27" s="50"/>
      <c r="AL27" s="50"/>
      <c r="AM27" s="50"/>
      <c r="AN27" s="50"/>
      <c r="AO27" s="50"/>
      <c r="AP27" s="50"/>
      <c r="AQ27" s="50"/>
      <c r="AR27" s="50"/>
      <c r="AS27" s="50"/>
      <c r="AV27" s="50"/>
      <c r="AY27" s="107">
        <f>SUM(AY6:AY23)</f>
        <v>0.98975493072166798</v>
      </c>
    </row>
    <row r="30" spans="1:53" x14ac:dyDescent="0.15">
      <c r="A30" s="263"/>
      <c r="D30" s="265"/>
    </row>
  </sheetData>
  <sheetProtection selectLockedCells="1" selectUnlockedCells="1"/>
  <mergeCells count="1"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3" orientation="landscape"/>
  <headerFooter>
    <oddHeader>&amp;RSid 2</oddHeader>
    <oddFooter>&amp;R&amp;D</oddFooter>
  </headerFooter>
  <colBreaks count="1" manualBreakCount="1">
    <brk id="26" max="1048575" man="1"/>
  </colBreaks>
  <ignoredErrors>
    <ignoredError sqref="A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5"/>
  <dimension ref="A1:BF36"/>
  <sheetViews>
    <sheetView showRuler="0" zoomScaleSheetLayoutView="50" workbookViewId="0">
      <pane xSplit="2" topLeftCell="U1" activePane="topRight" state="frozen"/>
      <selection activeCell="A3" sqref="A1:XFD1048576"/>
      <selection pane="topRight" activeCell="W6" sqref="W6"/>
    </sheetView>
  </sheetViews>
  <sheetFormatPr baseColWidth="10" defaultColWidth="9.1640625" defaultRowHeight="16" x14ac:dyDescent="0.2"/>
  <cols>
    <col min="1" max="1" width="9.33203125" style="55" customWidth="1"/>
    <col min="2" max="2" width="28" style="55" customWidth="1"/>
    <col min="3" max="3" width="2.5" style="49" customWidth="1"/>
    <col min="4" max="5" width="8" style="49" bestFit="1" customWidth="1"/>
    <col min="6" max="6" width="12.6640625" style="49" bestFit="1" customWidth="1"/>
    <col min="7" max="7" width="8" style="49" bestFit="1" customWidth="1"/>
    <col min="8" max="8" width="10.6640625" style="399" bestFit="1" customWidth="1"/>
    <col min="9" max="9" width="8" style="149" bestFit="1" customWidth="1"/>
    <col min="10" max="10" width="11.5" style="255" bestFit="1" customWidth="1"/>
    <col min="11" max="11" width="12.5" style="49" bestFit="1" customWidth="1"/>
    <col min="12" max="12" width="14.83203125" style="224" bestFit="1" customWidth="1"/>
    <col min="13" max="13" width="12.6640625" style="49" bestFit="1" customWidth="1"/>
    <col min="14" max="14" width="13" style="210" bestFit="1" customWidth="1"/>
    <col min="15" max="15" width="10.5" style="49" bestFit="1" customWidth="1"/>
    <col min="16" max="16" width="13.5" style="399" bestFit="1" customWidth="1"/>
    <col min="17" max="17" width="15" style="399" bestFit="1" customWidth="1"/>
    <col min="18" max="18" width="18" style="49" bestFit="1" customWidth="1"/>
    <col min="19" max="19" width="12.33203125" style="49" bestFit="1" customWidth="1"/>
    <col min="20" max="20" width="8" style="399" bestFit="1" customWidth="1"/>
    <col min="21" max="21" width="14.83203125" style="49" bestFit="1" customWidth="1"/>
    <col min="22" max="22" width="15.6640625" style="49" bestFit="1" customWidth="1"/>
    <col min="23" max="23" width="18.1640625" style="49" bestFit="1" customWidth="1"/>
    <col min="24" max="24" width="13.83203125" style="210" bestFit="1" customWidth="1"/>
    <col min="25" max="25" width="11.83203125" style="210" bestFit="1" customWidth="1"/>
    <col min="26" max="26" width="14.33203125" style="49" bestFit="1" customWidth="1"/>
    <col min="27" max="27" width="9.5" style="49" bestFit="1" customWidth="1"/>
    <col min="28" max="28" width="14.1640625" style="55" bestFit="1" customWidth="1"/>
    <col min="29" max="29" width="17.1640625" style="49" bestFit="1" customWidth="1"/>
    <col min="30" max="30" width="21.1640625" style="210" bestFit="1" customWidth="1"/>
    <col min="31" max="31" width="17.1640625" style="49" bestFit="1" customWidth="1"/>
    <col min="32" max="32" width="24" style="49" bestFit="1" customWidth="1"/>
    <col min="33" max="33" width="16.5" style="49" bestFit="1" customWidth="1"/>
    <col min="34" max="34" width="13.5" style="149" bestFit="1" customWidth="1"/>
    <col min="35" max="35" width="12.1640625" style="249" bestFit="1" customWidth="1"/>
    <col min="36" max="36" width="10.33203125" style="408" bestFit="1" customWidth="1"/>
    <col min="37" max="37" width="10" style="149" bestFit="1" customWidth="1"/>
    <col min="38" max="38" width="8" style="149" bestFit="1" customWidth="1"/>
    <col min="39" max="39" width="11.1640625" style="149" bestFit="1" customWidth="1"/>
    <col min="40" max="40" width="11.5" style="149" bestFit="1" customWidth="1"/>
    <col min="41" max="41" width="11.1640625" style="149" bestFit="1" customWidth="1"/>
    <col min="42" max="42" width="14.83203125" style="149" bestFit="1" customWidth="1"/>
    <col min="43" max="43" width="9.83203125" style="149" bestFit="1" customWidth="1"/>
    <col min="44" max="44" width="20.5" style="149" bestFit="1" customWidth="1"/>
    <col min="45" max="45" width="17.6640625" style="149" bestFit="1" customWidth="1"/>
    <col min="46" max="46" width="17.6640625" style="149" customWidth="1"/>
    <col min="47" max="48" width="12.6640625" style="57" bestFit="1" customWidth="1"/>
    <col min="49" max="49" width="9.1640625" style="57"/>
    <col min="50" max="50" width="11.5" style="49" bestFit="1" customWidth="1"/>
    <col min="51" max="51" width="9.1640625" style="179"/>
    <col min="52" max="56" width="9.1640625" style="49"/>
    <col min="57" max="57" width="11.1640625" style="49" bestFit="1" customWidth="1"/>
    <col min="58" max="16384" width="9.1640625" style="49"/>
  </cols>
  <sheetData>
    <row r="1" spans="1:58" ht="31.5" customHeight="1" x14ac:dyDescent="0.2">
      <c r="B1" s="95"/>
      <c r="D1" s="118"/>
      <c r="E1" s="118"/>
      <c r="F1" s="118"/>
      <c r="G1" s="118"/>
      <c r="H1" s="394"/>
      <c r="I1" s="250"/>
      <c r="J1" s="251"/>
      <c r="K1" s="118"/>
      <c r="L1" s="219"/>
      <c r="M1" s="118"/>
      <c r="N1" s="207"/>
      <c r="O1" s="118"/>
      <c r="P1" s="394"/>
      <c r="Q1" s="401"/>
      <c r="R1" s="120"/>
      <c r="S1" s="119"/>
      <c r="T1" s="403"/>
      <c r="U1" s="119"/>
      <c r="V1" s="119"/>
      <c r="W1" s="119"/>
      <c r="X1" s="207"/>
      <c r="Y1" s="208"/>
      <c r="Z1" s="119"/>
      <c r="AA1" s="121"/>
      <c r="AB1" s="118"/>
      <c r="AC1" s="118"/>
      <c r="AD1" s="211"/>
      <c r="AE1" s="121"/>
      <c r="AF1" s="119"/>
      <c r="AG1" s="119"/>
      <c r="AH1" s="145"/>
      <c r="AI1" s="248"/>
      <c r="AJ1" s="404"/>
      <c r="AK1" s="145"/>
      <c r="AL1" s="145"/>
      <c r="AM1" s="145"/>
      <c r="AN1" s="145"/>
      <c r="AO1" s="145"/>
      <c r="AP1" s="145"/>
      <c r="AQ1" s="145"/>
      <c r="AR1" s="145"/>
      <c r="AS1" s="145"/>
      <c r="AT1" s="145"/>
    </row>
    <row r="2" spans="1:58" ht="24.75" customHeight="1" x14ac:dyDescent="0.2">
      <c r="B2" s="96" t="s">
        <v>0</v>
      </c>
      <c r="D2" s="118"/>
      <c r="E2" s="118"/>
      <c r="F2" s="118"/>
      <c r="G2" s="118"/>
      <c r="H2" s="394"/>
      <c r="I2" s="250"/>
      <c r="J2" s="251"/>
      <c r="K2" s="118"/>
      <c r="L2" s="219"/>
      <c r="M2" s="118"/>
      <c r="N2" s="207"/>
      <c r="O2" s="118"/>
      <c r="P2" s="394"/>
      <c r="Q2" s="395"/>
      <c r="R2" s="121"/>
      <c r="S2" s="119"/>
      <c r="T2" s="403"/>
      <c r="U2" s="119"/>
      <c r="V2" s="119"/>
      <c r="W2" s="119"/>
      <c r="X2" s="207"/>
      <c r="Y2" s="208"/>
      <c r="Z2" s="119"/>
      <c r="AA2" s="121"/>
      <c r="AB2" s="118"/>
      <c r="AC2" s="118"/>
      <c r="AD2" s="261"/>
      <c r="AE2" s="121"/>
      <c r="AF2" s="119"/>
      <c r="AG2" s="119"/>
      <c r="AH2" s="145"/>
      <c r="AI2" s="248"/>
      <c r="AJ2" s="404"/>
      <c r="AK2" s="145"/>
      <c r="AL2" s="145"/>
      <c r="AM2" s="145"/>
      <c r="AN2" s="145"/>
      <c r="AO2" s="145"/>
      <c r="AP2" s="145"/>
      <c r="AQ2" s="145"/>
      <c r="AR2" s="145"/>
      <c r="AS2" s="145"/>
      <c r="AT2" s="145"/>
    </row>
    <row r="3" spans="1:58" s="100" customFormat="1" ht="16.5" customHeight="1" x14ac:dyDescent="0.2">
      <c r="A3" s="99"/>
      <c r="B3" s="99"/>
      <c r="D3" s="121"/>
      <c r="E3" s="121"/>
      <c r="F3" s="121"/>
      <c r="G3" s="121"/>
      <c r="H3" s="395"/>
      <c r="I3" s="252"/>
      <c r="J3" s="251"/>
      <c r="K3" s="121"/>
      <c r="L3" s="220"/>
      <c r="M3" s="121"/>
      <c r="N3" s="207"/>
      <c r="O3" s="122"/>
      <c r="P3" s="395"/>
      <c r="Q3" s="395"/>
      <c r="R3" s="123"/>
      <c r="S3" s="119"/>
      <c r="T3" s="403"/>
      <c r="U3" s="119"/>
      <c r="V3" s="119"/>
      <c r="W3" s="119"/>
      <c r="X3" s="207"/>
      <c r="Y3" s="208"/>
      <c r="Z3" s="119"/>
      <c r="AA3" s="121"/>
      <c r="AB3" s="121"/>
      <c r="AC3" s="121"/>
      <c r="AD3" s="261"/>
      <c r="AE3" s="121"/>
      <c r="AF3" s="119"/>
      <c r="AG3" s="119"/>
      <c r="AH3" s="145"/>
      <c r="AI3" s="248"/>
      <c r="AJ3" s="404"/>
      <c r="AK3" s="145"/>
      <c r="AL3" s="145"/>
      <c r="AM3" s="145"/>
      <c r="AN3" s="145"/>
      <c r="AO3" s="145"/>
      <c r="AP3" s="145"/>
      <c r="AQ3" s="145"/>
      <c r="AR3" s="145"/>
      <c r="AS3" s="145"/>
      <c r="AT3" s="145"/>
      <c r="AU3" s="57"/>
      <c r="AV3" s="57"/>
      <c r="AW3" s="57"/>
      <c r="AY3" s="180"/>
    </row>
    <row r="4" spans="1:58" ht="30" customHeight="1" thickBot="1" x14ac:dyDescent="0.25">
      <c r="A4" s="436"/>
      <c r="B4" s="437"/>
      <c r="D4" s="203"/>
      <c r="E4" s="203"/>
      <c r="F4" s="203"/>
      <c r="G4" s="203"/>
      <c r="H4" s="396"/>
      <c r="I4" s="240"/>
      <c r="J4" s="240"/>
      <c r="K4" s="203"/>
      <c r="L4" s="203"/>
      <c r="M4" s="203"/>
      <c r="N4" s="203"/>
      <c r="O4" s="203"/>
      <c r="P4" s="396"/>
      <c r="Q4" s="396"/>
      <c r="R4" s="203"/>
      <c r="S4" s="203"/>
      <c r="T4" s="396"/>
      <c r="U4" s="203"/>
      <c r="V4" s="203"/>
      <c r="W4" s="203"/>
      <c r="X4" s="203"/>
      <c r="Y4" s="203"/>
      <c r="Z4" s="203"/>
      <c r="AA4" s="203"/>
      <c r="AB4" s="203"/>
      <c r="AC4" s="243"/>
      <c r="AD4" s="262"/>
      <c r="AE4" s="203"/>
      <c r="AF4" s="203"/>
      <c r="AG4" s="203"/>
      <c r="AH4" s="240"/>
      <c r="AI4" s="77"/>
      <c r="AJ4" s="405"/>
      <c r="AK4" s="240"/>
      <c r="AL4" s="203"/>
      <c r="AM4" s="203"/>
      <c r="AN4" s="203"/>
      <c r="AO4" s="203"/>
      <c r="AP4" s="203"/>
      <c r="AQ4" s="203"/>
      <c r="AR4" s="203"/>
      <c r="AS4" s="203"/>
      <c r="AT4" s="203"/>
      <c r="AU4" s="203"/>
      <c r="AV4" s="157"/>
      <c r="AW4" s="49"/>
      <c r="AX4" s="179"/>
      <c r="AY4" s="49"/>
    </row>
    <row r="5" spans="1:58" s="99" customFormat="1" ht="30" customHeight="1" thickTop="1" thickBot="1" x14ac:dyDescent="0.25">
      <c r="A5" s="434" t="s">
        <v>1</v>
      </c>
      <c r="B5" s="435"/>
      <c r="D5" s="216" t="s">
        <v>4</v>
      </c>
      <c r="E5" s="216" t="s">
        <v>30</v>
      </c>
      <c r="F5" s="216" t="s">
        <v>53</v>
      </c>
      <c r="G5" s="216" t="s">
        <v>32</v>
      </c>
      <c r="H5" s="392" t="s">
        <v>28</v>
      </c>
      <c r="I5" s="216" t="s">
        <v>43</v>
      </c>
      <c r="J5" s="216" t="s">
        <v>54</v>
      </c>
      <c r="K5" s="216" t="s">
        <v>57</v>
      </c>
      <c r="L5" s="216" t="s">
        <v>6</v>
      </c>
      <c r="M5" s="216" t="s">
        <v>36</v>
      </c>
      <c r="N5" s="216" t="s">
        <v>44</v>
      </c>
      <c r="O5" s="216" t="s">
        <v>58</v>
      </c>
      <c r="P5" s="392" t="s">
        <v>15</v>
      </c>
      <c r="Q5" s="392" t="s">
        <v>5</v>
      </c>
      <c r="R5" s="216" t="s">
        <v>29</v>
      </c>
      <c r="S5" s="216" t="s">
        <v>7</v>
      </c>
      <c r="T5" s="392" t="s">
        <v>42</v>
      </c>
      <c r="U5" s="216" t="s">
        <v>72</v>
      </c>
      <c r="V5" s="225" t="s">
        <v>59</v>
      </c>
      <c r="W5" s="225" t="s">
        <v>60</v>
      </c>
      <c r="X5" s="225" t="s">
        <v>55</v>
      </c>
      <c r="Y5" s="225" t="s">
        <v>90</v>
      </c>
      <c r="Z5" s="225" t="s">
        <v>61</v>
      </c>
      <c r="AA5" s="225" t="s">
        <v>41</v>
      </c>
      <c r="AB5" s="225" t="s">
        <v>143</v>
      </c>
      <c r="AC5" s="225" t="s">
        <v>144</v>
      </c>
      <c r="AD5" s="225" t="s">
        <v>145</v>
      </c>
      <c r="AE5" s="225" t="s">
        <v>142</v>
      </c>
      <c r="AF5" s="225" t="s">
        <v>146</v>
      </c>
      <c r="AG5" s="225" t="s">
        <v>62</v>
      </c>
      <c r="AH5" s="225" t="s">
        <v>63</v>
      </c>
      <c r="AI5" s="225" t="s">
        <v>40</v>
      </c>
      <c r="AJ5" s="393" t="s">
        <v>56</v>
      </c>
      <c r="AK5" s="225" t="s">
        <v>37</v>
      </c>
      <c r="AL5" s="225" t="s">
        <v>38</v>
      </c>
      <c r="AM5" s="225" t="s">
        <v>26</v>
      </c>
      <c r="AN5" s="225" t="s">
        <v>8</v>
      </c>
      <c r="AO5" s="225" t="s">
        <v>35</v>
      </c>
      <c r="AP5" s="225" t="s">
        <v>27</v>
      </c>
      <c r="AQ5" s="225" t="s">
        <v>64</v>
      </c>
      <c r="AR5" s="225" t="s">
        <v>65</v>
      </c>
      <c r="AS5" s="225" t="s">
        <v>66</v>
      </c>
      <c r="AT5" s="225"/>
      <c r="AU5" s="256" t="s">
        <v>85</v>
      </c>
      <c r="AV5" s="256" t="s">
        <v>86</v>
      </c>
      <c r="AW5" s="124" t="s">
        <v>52</v>
      </c>
      <c r="AX5" s="99" t="s">
        <v>134</v>
      </c>
      <c r="AY5" s="181"/>
    </row>
    <row r="6" spans="1:58" ht="30" customHeight="1" thickTop="1" thickBot="1" x14ac:dyDescent="0.25">
      <c r="A6" s="125" t="s">
        <v>16</v>
      </c>
      <c r="B6" s="126" t="s">
        <v>73</v>
      </c>
      <c r="C6" s="149"/>
      <c r="D6" s="267">
        <v>55</v>
      </c>
      <c r="E6" s="267">
        <v>20</v>
      </c>
      <c r="F6" s="267">
        <v>24</v>
      </c>
      <c r="G6" s="267">
        <v>37</v>
      </c>
      <c r="H6" s="267">
        <v>4</v>
      </c>
      <c r="I6" s="267">
        <v>31</v>
      </c>
      <c r="J6" s="267">
        <v>238</v>
      </c>
      <c r="K6" s="267">
        <v>35</v>
      </c>
      <c r="L6" s="267">
        <v>40</v>
      </c>
      <c r="M6" s="267">
        <v>14</v>
      </c>
      <c r="N6" s="267">
        <v>26</v>
      </c>
      <c r="O6" s="267">
        <v>22</v>
      </c>
      <c r="P6" s="267">
        <v>20</v>
      </c>
      <c r="Q6" s="267">
        <v>69</v>
      </c>
      <c r="R6" s="267">
        <v>27</v>
      </c>
      <c r="S6" s="267">
        <v>37</v>
      </c>
      <c r="T6" s="267">
        <v>22</v>
      </c>
      <c r="U6" s="267">
        <v>158</v>
      </c>
      <c r="V6" s="267">
        <v>5</v>
      </c>
      <c r="W6" s="267">
        <v>49</v>
      </c>
      <c r="X6" s="267">
        <v>42</v>
      </c>
      <c r="Y6" s="267">
        <v>25</v>
      </c>
      <c r="Z6" s="267">
        <v>17</v>
      </c>
      <c r="AA6" s="267">
        <v>52</v>
      </c>
      <c r="AB6" s="267">
        <v>112</v>
      </c>
      <c r="AC6" s="267">
        <v>178</v>
      </c>
      <c r="AD6" s="267">
        <v>93</v>
      </c>
      <c r="AE6" s="267">
        <v>68</v>
      </c>
      <c r="AF6" s="267">
        <v>112</v>
      </c>
      <c r="AG6" s="267">
        <v>22</v>
      </c>
      <c r="AH6" s="267">
        <v>45</v>
      </c>
      <c r="AI6" s="267">
        <v>41</v>
      </c>
      <c r="AJ6" s="267">
        <v>58</v>
      </c>
      <c r="AK6" s="267">
        <v>49</v>
      </c>
      <c r="AL6" s="267">
        <v>11</v>
      </c>
      <c r="AM6" s="267">
        <v>18</v>
      </c>
      <c r="AN6" s="267">
        <v>15</v>
      </c>
      <c r="AO6" s="267">
        <v>68</v>
      </c>
      <c r="AP6" s="267">
        <v>30</v>
      </c>
      <c r="AQ6" s="267">
        <v>60</v>
      </c>
      <c r="AR6" s="267">
        <v>7</v>
      </c>
      <c r="AS6" s="267">
        <v>25</v>
      </c>
      <c r="AT6" s="349"/>
      <c r="AU6" s="257">
        <f t="shared" ref="AU6:AU24" si="0">MAX(D6:AS6)</f>
        <v>238</v>
      </c>
      <c r="AV6" s="257">
        <f t="shared" ref="AV6:AV24" si="1">MIN(D6:AU6)</f>
        <v>4</v>
      </c>
      <c r="AW6" s="258">
        <f t="shared" ref="AW6:AW24" si="2">SUM(D6:AS6)</f>
        <v>2081</v>
      </c>
      <c r="AX6" s="49">
        <v>1</v>
      </c>
      <c r="AY6" s="179">
        <f>AW6</f>
        <v>2081</v>
      </c>
      <c r="AZ6" s="49">
        <f>SUM(AW6:AW8)</f>
        <v>6636</v>
      </c>
    </row>
    <row r="7" spans="1:58" ht="30" customHeight="1" thickTop="1" thickBot="1" x14ac:dyDescent="0.25">
      <c r="A7" s="108" t="s">
        <v>24</v>
      </c>
      <c r="B7" s="109" t="s">
        <v>74</v>
      </c>
      <c r="D7" s="267">
        <v>80</v>
      </c>
      <c r="E7" s="267">
        <v>11</v>
      </c>
      <c r="F7" s="267">
        <v>42</v>
      </c>
      <c r="G7" s="267">
        <v>50</v>
      </c>
      <c r="H7" s="267">
        <v>21</v>
      </c>
      <c r="I7" s="267">
        <v>44</v>
      </c>
      <c r="J7" s="267">
        <v>372</v>
      </c>
      <c r="K7" s="267">
        <v>58</v>
      </c>
      <c r="L7" s="267">
        <v>74</v>
      </c>
      <c r="M7" s="267">
        <v>26</v>
      </c>
      <c r="N7" s="267">
        <v>36</v>
      </c>
      <c r="O7" s="267">
        <v>24</v>
      </c>
      <c r="P7" s="267">
        <v>38</v>
      </c>
      <c r="Q7" s="267">
        <v>74</v>
      </c>
      <c r="R7" s="267">
        <v>54</v>
      </c>
      <c r="S7" s="267">
        <v>53</v>
      </c>
      <c r="T7" s="267">
        <v>45</v>
      </c>
      <c r="U7" s="267">
        <v>270</v>
      </c>
      <c r="V7" s="267">
        <v>9</v>
      </c>
      <c r="W7" s="267">
        <v>58</v>
      </c>
      <c r="X7" s="267">
        <v>31</v>
      </c>
      <c r="Y7" s="267">
        <v>33</v>
      </c>
      <c r="Z7" s="267">
        <v>18</v>
      </c>
      <c r="AA7" s="267">
        <v>46</v>
      </c>
      <c r="AB7" s="267">
        <v>121</v>
      </c>
      <c r="AC7" s="267">
        <v>182</v>
      </c>
      <c r="AD7" s="267">
        <v>166</v>
      </c>
      <c r="AE7" s="267">
        <v>101</v>
      </c>
      <c r="AF7" s="267">
        <v>173</v>
      </c>
      <c r="AG7" s="267">
        <v>44</v>
      </c>
      <c r="AH7" s="267">
        <v>54</v>
      </c>
      <c r="AI7" s="267">
        <v>41</v>
      </c>
      <c r="AJ7" s="267">
        <v>150</v>
      </c>
      <c r="AK7" s="267">
        <v>63</v>
      </c>
      <c r="AL7" s="267">
        <v>7</v>
      </c>
      <c r="AM7" s="267">
        <v>11</v>
      </c>
      <c r="AN7" s="267">
        <v>22</v>
      </c>
      <c r="AO7" s="267">
        <v>64</v>
      </c>
      <c r="AP7" s="267">
        <v>29</v>
      </c>
      <c r="AQ7" s="267">
        <v>73</v>
      </c>
      <c r="AR7" s="267">
        <v>21</v>
      </c>
      <c r="AS7" s="267">
        <v>31</v>
      </c>
      <c r="AT7" s="267"/>
      <c r="AU7" s="259">
        <f t="shared" si="0"/>
        <v>372</v>
      </c>
      <c r="AV7" s="259">
        <f t="shared" si="1"/>
        <v>7</v>
      </c>
      <c r="AW7" s="258">
        <f t="shared" si="2"/>
        <v>2920</v>
      </c>
      <c r="AX7" s="49">
        <v>2</v>
      </c>
      <c r="AY7" s="179">
        <f>AW7+AW8</f>
        <v>4555</v>
      </c>
    </row>
    <row r="8" spans="1:58" ht="30" customHeight="1" thickTop="1" thickBot="1" x14ac:dyDescent="0.25">
      <c r="A8" s="127" t="s">
        <v>11</v>
      </c>
      <c r="B8" s="128" t="s">
        <v>75</v>
      </c>
      <c r="D8" s="267">
        <v>44</v>
      </c>
      <c r="E8" s="267">
        <v>10</v>
      </c>
      <c r="F8" s="267">
        <v>21</v>
      </c>
      <c r="G8" s="267">
        <v>29</v>
      </c>
      <c r="H8" s="267">
        <v>7</v>
      </c>
      <c r="I8" s="267">
        <v>27</v>
      </c>
      <c r="J8" s="267">
        <v>121</v>
      </c>
      <c r="K8" s="267">
        <v>6</v>
      </c>
      <c r="L8" s="267">
        <v>49</v>
      </c>
      <c r="M8" s="267">
        <v>13</v>
      </c>
      <c r="N8" s="267">
        <v>11</v>
      </c>
      <c r="O8" s="267">
        <v>8</v>
      </c>
      <c r="P8" s="267">
        <v>26</v>
      </c>
      <c r="Q8" s="267">
        <v>40</v>
      </c>
      <c r="R8" s="267">
        <v>21</v>
      </c>
      <c r="S8" s="267">
        <v>31</v>
      </c>
      <c r="T8" s="267">
        <v>19</v>
      </c>
      <c r="U8" s="267">
        <v>122</v>
      </c>
      <c r="V8" s="267">
        <v>15</v>
      </c>
      <c r="W8" s="267">
        <v>32</v>
      </c>
      <c r="X8" s="267">
        <v>22</v>
      </c>
      <c r="Y8" s="267">
        <v>13</v>
      </c>
      <c r="Z8" s="267">
        <v>11</v>
      </c>
      <c r="AA8" s="267">
        <v>27</v>
      </c>
      <c r="AB8" s="267">
        <v>83</v>
      </c>
      <c r="AC8" s="267">
        <v>153</v>
      </c>
      <c r="AD8" s="267">
        <v>78</v>
      </c>
      <c r="AE8" s="267">
        <v>101</v>
      </c>
      <c r="AF8" s="267">
        <v>206</v>
      </c>
      <c r="AG8" s="267">
        <v>25</v>
      </c>
      <c r="AH8" s="267">
        <v>39</v>
      </c>
      <c r="AI8" s="267">
        <v>38</v>
      </c>
      <c r="AJ8" s="267">
        <v>63</v>
      </c>
      <c r="AK8" s="267">
        <v>20</v>
      </c>
      <c r="AL8" s="267">
        <v>5</v>
      </c>
      <c r="AM8" s="267">
        <v>9</v>
      </c>
      <c r="AN8" s="267">
        <v>6</v>
      </c>
      <c r="AO8" s="267">
        <v>30</v>
      </c>
      <c r="AP8" s="267">
        <v>7</v>
      </c>
      <c r="AQ8" s="267">
        <v>34</v>
      </c>
      <c r="AR8" s="267">
        <v>2</v>
      </c>
      <c r="AS8" s="267">
        <v>11</v>
      </c>
      <c r="AT8" s="267"/>
      <c r="AU8" s="259">
        <f t="shared" si="0"/>
        <v>206</v>
      </c>
      <c r="AV8" s="259">
        <f t="shared" si="1"/>
        <v>2</v>
      </c>
      <c r="AW8" s="258">
        <f t="shared" si="2"/>
        <v>1635</v>
      </c>
      <c r="BD8" s="1"/>
      <c r="BE8" s="1"/>
      <c r="BF8" s="1"/>
    </row>
    <row r="9" spans="1:58" ht="30" customHeight="1" thickTop="1" thickBot="1" x14ac:dyDescent="0.25">
      <c r="A9" s="112" t="s">
        <v>17</v>
      </c>
      <c r="B9" s="129" t="s">
        <v>76</v>
      </c>
      <c r="D9" s="267">
        <v>17</v>
      </c>
      <c r="E9" s="267">
        <v>11</v>
      </c>
      <c r="F9" s="267">
        <v>9</v>
      </c>
      <c r="G9" s="267">
        <v>11</v>
      </c>
      <c r="H9" s="267">
        <v>3</v>
      </c>
      <c r="I9" s="267">
        <v>9</v>
      </c>
      <c r="J9" s="267">
        <v>43</v>
      </c>
      <c r="K9" s="267">
        <v>9</v>
      </c>
      <c r="L9" s="267">
        <v>15</v>
      </c>
      <c r="M9" s="267">
        <v>6</v>
      </c>
      <c r="N9" s="267">
        <v>3</v>
      </c>
      <c r="O9" s="267">
        <v>9</v>
      </c>
      <c r="P9" s="267">
        <v>5</v>
      </c>
      <c r="Q9" s="267">
        <v>25</v>
      </c>
      <c r="R9" s="267">
        <v>13</v>
      </c>
      <c r="S9" s="267">
        <v>10</v>
      </c>
      <c r="T9" s="267">
        <v>7</v>
      </c>
      <c r="U9" s="267">
        <v>36</v>
      </c>
      <c r="V9" s="267">
        <v>3</v>
      </c>
      <c r="W9" s="267">
        <v>18</v>
      </c>
      <c r="X9" s="267">
        <v>10</v>
      </c>
      <c r="Y9" s="267">
        <v>6</v>
      </c>
      <c r="Z9" s="267">
        <v>4</v>
      </c>
      <c r="AA9" s="267">
        <v>8</v>
      </c>
      <c r="AB9" s="267">
        <v>12</v>
      </c>
      <c r="AC9" s="267">
        <v>41</v>
      </c>
      <c r="AD9" s="267">
        <v>22</v>
      </c>
      <c r="AE9" s="267">
        <v>15</v>
      </c>
      <c r="AF9" s="267">
        <v>30</v>
      </c>
      <c r="AG9" s="267">
        <v>8</v>
      </c>
      <c r="AH9" s="267">
        <v>11</v>
      </c>
      <c r="AI9" s="267">
        <v>11</v>
      </c>
      <c r="AJ9" s="267">
        <v>21</v>
      </c>
      <c r="AK9" s="267">
        <v>6</v>
      </c>
      <c r="AL9" s="267">
        <v>1</v>
      </c>
      <c r="AM9" s="267">
        <v>4</v>
      </c>
      <c r="AN9" s="267">
        <v>7</v>
      </c>
      <c r="AO9" s="267">
        <v>18</v>
      </c>
      <c r="AP9" s="267">
        <v>5</v>
      </c>
      <c r="AQ9" s="267">
        <v>10</v>
      </c>
      <c r="AR9" s="267">
        <v>5</v>
      </c>
      <c r="AS9" s="267">
        <v>6</v>
      </c>
      <c r="AT9" s="267"/>
      <c r="AU9" s="259">
        <f t="shared" si="0"/>
        <v>43</v>
      </c>
      <c r="AV9" s="259">
        <f t="shared" si="1"/>
        <v>1</v>
      </c>
      <c r="AW9" s="258">
        <f t="shared" si="2"/>
        <v>523</v>
      </c>
      <c r="AX9" s="49">
        <v>3</v>
      </c>
      <c r="AY9" s="179">
        <f>AW9</f>
        <v>523</v>
      </c>
      <c r="BD9" s="1"/>
      <c r="BE9" s="59"/>
      <c r="BF9" s="1"/>
    </row>
    <row r="10" spans="1:58" ht="30" customHeight="1" thickTop="1" thickBot="1" x14ac:dyDescent="0.25">
      <c r="A10" s="130" t="s">
        <v>25</v>
      </c>
      <c r="B10" s="131" t="s">
        <v>77</v>
      </c>
      <c r="D10" s="267">
        <v>19</v>
      </c>
      <c r="E10" s="267">
        <v>1</v>
      </c>
      <c r="F10" s="267">
        <v>8</v>
      </c>
      <c r="G10" s="267">
        <v>19</v>
      </c>
      <c r="H10" s="267">
        <v>2</v>
      </c>
      <c r="I10" s="267">
        <v>6</v>
      </c>
      <c r="J10" s="267">
        <v>56</v>
      </c>
      <c r="K10" s="267">
        <v>8</v>
      </c>
      <c r="L10" s="267">
        <v>15</v>
      </c>
      <c r="M10" s="267">
        <v>7</v>
      </c>
      <c r="N10" s="267">
        <v>3</v>
      </c>
      <c r="O10" s="267">
        <v>8</v>
      </c>
      <c r="P10" s="267">
        <v>3</v>
      </c>
      <c r="Q10" s="267">
        <v>20</v>
      </c>
      <c r="R10" s="267">
        <v>15</v>
      </c>
      <c r="S10" s="267">
        <v>6</v>
      </c>
      <c r="T10" s="267">
        <v>12</v>
      </c>
      <c r="U10" s="267">
        <v>42</v>
      </c>
      <c r="V10" s="267">
        <v>0</v>
      </c>
      <c r="W10" s="267">
        <v>5</v>
      </c>
      <c r="X10" s="267">
        <v>6</v>
      </c>
      <c r="Y10" s="267">
        <v>6</v>
      </c>
      <c r="Z10" s="267">
        <v>2</v>
      </c>
      <c r="AA10" s="267">
        <v>10</v>
      </c>
      <c r="AB10" s="267">
        <v>9</v>
      </c>
      <c r="AC10" s="267">
        <v>25</v>
      </c>
      <c r="AD10" s="267">
        <v>27</v>
      </c>
      <c r="AE10" s="267">
        <v>17</v>
      </c>
      <c r="AF10" s="267">
        <v>15</v>
      </c>
      <c r="AG10" s="267">
        <v>7</v>
      </c>
      <c r="AH10" s="267">
        <v>5</v>
      </c>
      <c r="AI10" s="267">
        <v>7</v>
      </c>
      <c r="AJ10" s="267">
        <v>14</v>
      </c>
      <c r="AK10" s="267">
        <v>7</v>
      </c>
      <c r="AL10" s="267">
        <v>2</v>
      </c>
      <c r="AM10" s="267">
        <v>3</v>
      </c>
      <c r="AN10" s="267">
        <v>3</v>
      </c>
      <c r="AO10" s="267">
        <v>14</v>
      </c>
      <c r="AP10" s="267">
        <v>7</v>
      </c>
      <c r="AQ10" s="267">
        <v>13</v>
      </c>
      <c r="AR10" s="267">
        <v>3</v>
      </c>
      <c r="AS10" s="267">
        <v>10</v>
      </c>
      <c r="AT10" s="267"/>
      <c r="AU10" s="259">
        <f t="shared" si="0"/>
        <v>56</v>
      </c>
      <c r="AV10" s="259">
        <f t="shared" si="1"/>
        <v>0</v>
      </c>
      <c r="AW10" s="258">
        <f t="shared" si="2"/>
        <v>467</v>
      </c>
      <c r="AX10" s="49">
        <v>4</v>
      </c>
      <c r="AY10" s="179">
        <f>AW10+AW11</f>
        <v>1806</v>
      </c>
      <c r="BD10" s="1"/>
      <c r="BE10" s="59"/>
      <c r="BF10" s="1"/>
    </row>
    <row r="11" spans="1:58" ht="30" customHeight="1" thickTop="1" thickBot="1" x14ac:dyDescent="0.25">
      <c r="A11" s="110" t="s">
        <v>11</v>
      </c>
      <c r="B11" s="111" t="s">
        <v>78</v>
      </c>
      <c r="D11" s="267">
        <v>39</v>
      </c>
      <c r="E11" s="267">
        <v>11</v>
      </c>
      <c r="F11" s="267">
        <v>21</v>
      </c>
      <c r="G11" s="267">
        <v>23</v>
      </c>
      <c r="H11" s="267">
        <v>10</v>
      </c>
      <c r="I11" s="267">
        <v>20</v>
      </c>
      <c r="J11" s="267">
        <v>118</v>
      </c>
      <c r="K11" s="267">
        <v>17</v>
      </c>
      <c r="L11" s="267">
        <v>44</v>
      </c>
      <c r="M11" s="267">
        <v>14</v>
      </c>
      <c r="N11" s="267">
        <v>8</v>
      </c>
      <c r="O11" s="267">
        <v>13</v>
      </c>
      <c r="P11" s="267">
        <v>23</v>
      </c>
      <c r="Q11" s="267">
        <v>51</v>
      </c>
      <c r="R11" s="267">
        <v>22</v>
      </c>
      <c r="S11" s="267">
        <v>23</v>
      </c>
      <c r="T11" s="267">
        <v>21</v>
      </c>
      <c r="U11" s="267">
        <v>119</v>
      </c>
      <c r="V11" s="267">
        <v>4</v>
      </c>
      <c r="W11" s="267">
        <v>25</v>
      </c>
      <c r="X11" s="267">
        <v>14</v>
      </c>
      <c r="Y11" s="267">
        <v>16</v>
      </c>
      <c r="Z11" s="267">
        <v>5</v>
      </c>
      <c r="AA11" s="267">
        <v>22</v>
      </c>
      <c r="AB11" s="267">
        <v>68</v>
      </c>
      <c r="AC11" s="267">
        <v>111</v>
      </c>
      <c r="AD11" s="267">
        <v>66</v>
      </c>
      <c r="AE11" s="267">
        <v>47</v>
      </c>
      <c r="AF11" s="267">
        <v>118</v>
      </c>
      <c r="AG11" s="267">
        <v>26</v>
      </c>
      <c r="AH11" s="267">
        <v>30</v>
      </c>
      <c r="AI11" s="267">
        <v>28</v>
      </c>
      <c r="AJ11" s="267">
        <v>40</v>
      </c>
      <c r="AK11" s="267">
        <v>13</v>
      </c>
      <c r="AL11" s="267">
        <v>5</v>
      </c>
      <c r="AM11" s="267">
        <v>10</v>
      </c>
      <c r="AN11" s="267">
        <v>13</v>
      </c>
      <c r="AO11" s="267">
        <v>20</v>
      </c>
      <c r="AP11" s="267">
        <v>2</v>
      </c>
      <c r="AQ11" s="267">
        <v>41</v>
      </c>
      <c r="AR11" s="267">
        <v>4</v>
      </c>
      <c r="AS11" s="267">
        <v>14</v>
      </c>
      <c r="AT11" s="267"/>
      <c r="AU11" s="259">
        <f t="shared" si="0"/>
        <v>119</v>
      </c>
      <c r="AV11" s="259">
        <f t="shared" si="1"/>
        <v>2</v>
      </c>
      <c r="AW11" s="258">
        <f t="shared" si="2"/>
        <v>1339</v>
      </c>
      <c r="BD11" s="1"/>
      <c r="BE11" s="1"/>
      <c r="BF11" s="1"/>
    </row>
    <row r="12" spans="1:58" ht="30" customHeight="1" thickTop="1" thickBot="1" x14ac:dyDescent="0.25">
      <c r="A12" s="108" t="s">
        <v>10</v>
      </c>
      <c r="B12" s="132" t="s">
        <v>79</v>
      </c>
      <c r="D12" s="267">
        <v>23</v>
      </c>
      <c r="E12" s="267">
        <v>9</v>
      </c>
      <c r="F12" s="267">
        <v>14</v>
      </c>
      <c r="G12" s="267">
        <v>29</v>
      </c>
      <c r="H12" s="267">
        <v>2</v>
      </c>
      <c r="I12" s="267">
        <v>15</v>
      </c>
      <c r="J12" s="267">
        <v>81</v>
      </c>
      <c r="K12" s="267">
        <v>14</v>
      </c>
      <c r="L12" s="267">
        <v>11</v>
      </c>
      <c r="M12" s="267">
        <v>10</v>
      </c>
      <c r="N12" s="267">
        <v>19</v>
      </c>
      <c r="O12" s="267">
        <v>10</v>
      </c>
      <c r="P12" s="267">
        <v>12</v>
      </c>
      <c r="Q12" s="267">
        <v>14</v>
      </c>
      <c r="R12" s="267">
        <v>14</v>
      </c>
      <c r="S12" s="267">
        <v>12</v>
      </c>
      <c r="T12" s="267">
        <v>6</v>
      </c>
      <c r="U12" s="267">
        <v>55</v>
      </c>
      <c r="V12" s="267">
        <v>2</v>
      </c>
      <c r="W12" s="267">
        <v>31</v>
      </c>
      <c r="X12" s="267">
        <v>13</v>
      </c>
      <c r="Y12" s="267">
        <v>11</v>
      </c>
      <c r="Z12" s="267">
        <v>7</v>
      </c>
      <c r="AA12" s="267">
        <v>20</v>
      </c>
      <c r="AB12" s="267">
        <v>37</v>
      </c>
      <c r="AC12" s="267">
        <v>60</v>
      </c>
      <c r="AD12" s="267">
        <v>56</v>
      </c>
      <c r="AE12" s="267">
        <v>27</v>
      </c>
      <c r="AF12" s="267">
        <v>34</v>
      </c>
      <c r="AG12" s="267">
        <v>11</v>
      </c>
      <c r="AH12" s="267">
        <v>21</v>
      </c>
      <c r="AI12" s="267">
        <v>7</v>
      </c>
      <c r="AJ12" s="267">
        <v>38</v>
      </c>
      <c r="AK12" s="267">
        <v>10</v>
      </c>
      <c r="AL12" s="267">
        <v>3</v>
      </c>
      <c r="AM12" s="267">
        <v>10</v>
      </c>
      <c r="AN12" s="267">
        <v>4</v>
      </c>
      <c r="AO12" s="267">
        <v>17</v>
      </c>
      <c r="AP12" s="267">
        <v>12</v>
      </c>
      <c r="AQ12" s="267">
        <v>23</v>
      </c>
      <c r="AR12" s="267">
        <v>1</v>
      </c>
      <c r="AS12" s="267">
        <v>9</v>
      </c>
      <c r="AT12" s="267"/>
      <c r="AU12" s="259">
        <f t="shared" si="0"/>
        <v>81</v>
      </c>
      <c r="AV12" s="259">
        <f t="shared" si="1"/>
        <v>1</v>
      </c>
      <c r="AW12" s="258">
        <f t="shared" si="2"/>
        <v>814</v>
      </c>
      <c r="AX12" s="49">
        <v>5</v>
      </c>
      <c r="AY12" s="179">
        <f>AW12+AW13+AW14</f>
        <v>5275</v>
      </c>
      <c r="BD12" s="1"/>
      <c r="BE12" s="187"/>
      <c r="BF12" s="1"/>
    </row>
    <row r="13" spans="1:58" ht="30" customHeight="1" thickTop="1" thickBot="1" x14ac:dyDescent="0.25">
      <c r="A13" s="130" t="s">
        <v>9</v>
      </c>
      <c r="B13" s="133" t="s">
        <v>80</v>
      </c>
      <c r="D13" s="267">
        <v>26</v>
      </c>
      <c r="E13" s="267">
        <v>2</v>
      </c>
      <c r="F13" s="267">
        <v>10</v>
      </c>
      <c r="G13" s="267">
        <v>19</v>
      </c>
      <c r="H13" s="267">
        <v>4</v>
      </c>
      <c r="I13" s="267">
        <v>11</v>
      </c>
      <c r="J13" s="267">
        <v>63</v>
      </c>
      <c r="K13" s="267">
        <v>19</v>
      </c>
      <c r="L13" s="267">
        <v>14</v>
      </c>
      <c r="M13" s="267">
        <v>8</v>
      </c>
      <c r="N13" s="267">
        <v>8</v>
      </c>
      <c r="O13" s="267">
        <v>7</v>
      </c>
      <c r="P13" s="267">
        <v>7</v>
      </c>
      <c r="Q13" s="267">
        <v>16</v>
      </c>
      <c r="R13" s="267">
        <v>14</v>
      </c>
      <c r="S13" s="267">
        <v>6</v>
      </c>
      <c r="T13" s="267">
        <v>13</v>
      </c>
      <c r="U13" s="267">
        <v>67</v>
      </c>
      <c r="V13" s="267">
        <v>3</v>
      </c>
      <c r="W13" s="267">
        <v>14</v>
      </c>
      <c r="X13" s="267">
        <v>14</v>
      </c>
      <c r="Y13" s="267">
        <v>5</v>
      </c>
      <c r="Z13" s="267">
        <v>9</v>
      </c>
      <c r="AA13" s="267">
        <v>12</v>
      </c>
      <c r="AB13" s="267">
        <v>18</v>
      </c>
      <c r="AC13" s="267">
        <v>33</v>
      </c>
      <c r="AD13" s="267">
        <v>44</v>
      </c>
      <c r="AE13" s="267">
        <v>24</v>
      </c>
      <c r="AF13" s="267">
        <v>24</v>
      </c>
      <c r="AG13" s="267">
        <v>15</v>
      </c>
      <c r="AH13" s="267">
        <v>8</v>
      </c>
      <c r="AI13" s="267">
        <v>12</v>
      </c>
      <c r="AJ13" s="267">
        <v>18</v>
      </c>
      <c r="AK13" s="267">
        <v>19</v>
      </c>
      <c r="AL13" s="267">
        <v>4</v>
      </c>
      <c r="AM13" s="267">
        <v>3</v>
      </c>
      <c r="AN13" s="267">
        <v>1</v>
      </c>
      <c r="AO13" s="267">
        <v>13</v>
      </c>
      <c r="AP13" s="267">
        <v>5</v>
      </c>
      <c r="AQ13" s="267">
        <v>24</v>
      </c>
      <c r="AR13" s="267">
        <v>3</v>
      </c>
      <c r="AS13" s="267">
        <v>6</v>
      </c>
      <c r="AT13" s="267"/>
      <c r="AU13" s="259">
        <f t="shared" si="0"/>
        <v>67</v>
      </c>
      <c r="AV13" s="259">
        <f t="shared" si="1"/>
        <v>1</v>
      </c>
      <c r="AW13" s="258">
        <f t="shared" si="2"/>
        <v>645</v>
      </c>
      <c r="BD13" s="1"/>
      <c r="BE13" s="1"/>
      <c r="BF13" s="1"/>
    </row>
    <row r="14" spans="1:58" ht="30" customHeight="1" thickTop="1" thickBot="1" x14ac:dyDescent="0.25">
      <c r="A14" s="134" t="s">
        <v>11</v>
      </c>
      <c r="B14" s="135" t="s">
        <v>81</v>
      </c>
      <c r="D14" s="267">
        <v>92</v>
      </c>
      <c r="E14" s="267">
        <v>42</v>
      </c>
      <c r="F14" s="267">
        <v>87</v>
      </c>
      <c r="G14" s="267">
        <v>89</v>
      </c>
      <c r="H14" s="267">
        <v>12</v>
      </c>
      <c r="I14" s="267">
        <v>67</v>
      </c>
      <c r="J14" s="267">
        <v>302</v>
      </c>
      <c r="K14" s="267">
        <v>55</v>
      </c>
      <c r="L14" s="267">
        <v>116</v>
      </c>
      <c r="M14" s="267">
        <v>47</v>
      </c>
      <c r="N14" s="267">
        <v>37</v>
      </c>
      <c r="O14" s="267">
        <v>35</v>
      </c>
      <c r="P14" s="267">
        <v>48</v>
      </c>
      <c r="Q14" s="267">
        <v>112</v>
      </c>
      <c r="R14" s="267">
        <v>59</v>
      </c>
      <c r="S14" s="267">
        <v>58</v>
      </c>
      <c r="T14" s="267">
        <v>47</v>
      </c>
      <c r="U14" s="267">
        <v>329</v>
      </c>
      <c r="V14" s="267">
        <v>24</v>
      </c>
      <c r="W14" s="267">
        <v>115</v>
      </c>
      <c r="X14" s="267">
        <v>61</v>
      </c>
      <c r="Y14" s="267">
        <v>34</v>
      </c>
      <c r="Z14" s="267">
        <v>14</v>
      </c>
      <c r="AA14" s="267">
        <v>91</v>
      </c>
      <c r="AB14" s="267">
        <v>157</v>
      </c>
      <c r="AC14" s="267">
        <v>359</v>
      </c>
      <c r="AD14" s="267">
        <v>194</v>
      </c>
      <c r="AE14" s="267">
        <v>167</v>
      </c>
      <c r="AF14" s="267">
        <v>118</v>
      </c>
      <c r="AG14" s="267">
        <v>53</v>
      </c>
      <c r="AH14" s="267">
        <v>95</v>
      </c>
      <c r="AI14" s="267">
        <v>75</v>
      </c>
      <c r="AJ14" s="267">
        <v>152</v>
      </c>
      <c r="AK14" s="267">
        <v>53</v>
      </c>
      <c r="AL14" s="267">
        <v>20</v>
      </c>
      <c r="AM14" s="267">
        <v>37</v>
      </c>
      <c r="AN14" s="267">
        <v>33</v>
      </c>
      <c r="AO14" s="267">
        <v>114</v>
      </c>
      <c r="AP14" s="267">
        <v>27</v>
      </c>
      <c r="AQ14" s="267">
        <v>134</v>
      </c>
      <c r="AR14" s="267">
        <v>16</v>
      </c>
      <c r="AS14" s="267">
        <v>39</v>
      </c>
      <c r="AT14" s="267"/>
      <c r="AU14" s="259">
        <f t="shared" si="0"/>
        <v>359</v>
      </c>
      <c r="AV14" s="259">
        <f t="shared" si="1"/>
        <v>12</v>
      </c>
      <c r="AW14" s="258">
        <f t="shared" si="2"/>
        <v>3816</v>
      </c>
      <c r="BD14" s="1"/>
      <c r="BE14" s="1"/>
      <c r="BF14" s="1"/>
    </row>
    <row r="15" spans="1:58" ht="30" customHeight="1" thickTop="1" thickBot="1" x14ac:dyDescent="0.25">
      <c r="A15" s="112">
        <v>6</v>
      </c>
      <c r="B15" s="136" t="s">
        <v>18</v>
      </c>
      <c r="D15" s="267">
        <v>40</v>
      </c>
      <c r="E15" s="267">
        <v>7</v>
      </c>
      <c r="F15" s="267">
        <v>33</v>
      </c>
      <c r="G15" s="267">
        <v>43</v>
      </c>
      <c r="H15" s="267">
        <v>3</v>
      </c>
      <c r="I15" s="267">
        <v>18</v>
      </c>
      <c r="J15" s="267">
        <v>206</v>
      </c>
      <c r="K15" s="267">
        <v>45</v>
      </c>
      <c r="L15" s="267">
        <v>48</v>
      </c>
      <c r="M15" s="267">
        <v>14</v>
      </c>
      <c r="N15" s="267">
        <v>18</v>
      </c>
      <c r="O15" s="267">
        <v>24</v>
      </c>
      <c r="P15" s="267">
        <v>29</v>
      </c>
      <c r="Q15" s="267">
        <v>37</v>
      </c>
      <c r="R15" s="267">
        <v>25</v>
      </c>
      <c r="S15" s="267">
        <v>39</v>
      </c>
      <c r="T15" s="267">
        <v>36</v>
      </c>
      <c r="U15" s="267">
        <v>153</v>
      </c>
      <c r="V15" s="267">
        <v>10</v>
      </c>
      <c r="W15" s="267">
        <v>40</v>
      </c>
      <c r="X15" s="267">
        <v>26</v>
      </c>
      <c r="Y15" s="267">
        <v>14</v>
      </c>
      <c r="Z15" s="267">
        <v>11</v>
      </c>
      <c r="AA15" s="267">
        <v>43</v>
      </c>
      <c r="AB15" s="267">
        <v>89</v>
      </c>
      <c r="AC15" s="267">
        <v>102</v>
      </c>
      <c r="AD15" s="267">
        <v>92</v>
      </c>
      <c r="AE15" s="267">
        <v>86</v>
      </c>
      <c r="AF15" s="267">
        <v>128</v>
      </c>
      <c r="AG15" s="267">
        <v>31</v>
      </c>
      <c r="AH15" s="267">
        <v>25</v>
      </c>
      <c r="AI15" s="267">
        <v>35</v>
      </c>
      <c r="AJ15" s="267">
        <v>79</v>
      </c>
      <c r="AK15" s="267">
        <v>40</v>
      </c>
      <c r="AL15" s="267">
        <v>8</v>
      </c>
      <c r="AM15" s="267">
        <v>15</v>
      </c>
      <c r="AN15" s="267">
        <v>19</v>
      </c>
      <c r="AO15" s="267">
        <v>50</v>
      </c>
      <c r="AP15" s="267">
        <v>16</v>
      </c>
      <c r="AQ15" s="267">
        <v>46</v>
      </c>
      <c r="AR15" s="267">
        <v>9</v>
      </c>
      <c r="AS15" s="267">
        <v>19</v>
      </c>
      <c r="AT15" s="267"/>
      <c r="AU15" s="259">
        <f t="shared" si="0"/>
        <v>206</v>
      </c>
      <c r="AV15" s="259">
        <f t="shared" si="1"/>
        <v>3</v>
      </c>
      <c r="AW15" s="258">
        <f t="shared" si="2"/>
        <v>1851</v>
      </c>
      <c r="AX15" s="49">
        <v>6</v>
      </c>
      <c r="AY15" s="179">
        <f>AW15</f>
        <v>1851</v>
      </c>
    </row>
    <row r="16" spans="1:58" ht="30" customHeight="1" thickTop="1" thickBot="1" x14ac:dyDescent="0.25">
      <c r="A16" s="112">
        <v>7</v>
      </c>
      <c r="B16" s="137" t="s">
        <v>19</v>
      </c>
      <c r="D16" s="267">
        <v>19</v>
      </c>
      <c r="E16" s="267">
        <v>9</v>
      </c>
      <c r="F16" s="267">
        <v>20</v>
      </c>
      <c r="G16" s="267">
        <v>28</v>
      </c>
      <c r="H16" s="267">
        <v>5</v>
      </c>
      <c r="I16" s="267">
        <v>13</v>
      </c>
      <c r="J16" s="267">
        <v>90</v>
      </c>
      <c r="K16" s="267">
        <v>18</v>
      </c>
      <c r="L16" s="267">
        <v>21</v>
      </c>
      <c r="M16" s="267">
        <v>5</v>
      </c>
      <c r="N16" s="267">
        <v>10</v>
      </c>
      <c r="O16" s="267">
        <v>15</v>
      </c>
      <c r="P16" s="267">
        <v>11</v>
      </c>
      <c r="Q16" s="267">
        <v>24</v>
      </c>
      <c r="R16" s="267">
        <v>19</v>
      </c>
      <c r="S16" s="267">
        <v>21</v>
      </c>
      <c r="T16" s="267">
        <v>22</v>
      </c>
      <c r="U16" s="267">
        <v>92</v>
      </c>
      <c r="V16" s="267">
        <v>3</v>
      </c>
      <c r="W16" s="267">
        <v>26</v>
      </c>
      <c r="X16" s="267">
        <v>14</v>
      </c>
      <c r="Y16" s="267">
        <v>7</v>
      </c>
      <c r="Z16" s="267">
        <v>6</v>
      </c>
      <c r="AA16" s="267">
        <v>22</v>
      </c>
      <c r="AB16" s="267">
        <v>28</v>
      </c>
      <c r="AC16" s="267">
        <v>41</v>
      </c>
      <c r="AD16" s="267">
        <v>39</v>
      </c>
      <c r="AE16" s="267">
        <v>53</v>
      </c>
      <c r="AF16" s="267">
        <v>78</v>
      </c>
      <c r="AG16" s="267">
        <v>13</v>
      </c>
      <c r="AH16" s="267">
        <v>11</v>
      </c>
      <c r="AI16" s="267">
        <v>15</v>
      </c>
      <c r="AJ16" s="267">
        <v>63</v>
      </c>
      <c r="AK16" s="267">
        <v>6</v>
      </c>
      <c r="AL16" s="267">
        <v>4</v>
      </c>
      <c r="AM16" s="267">
        <v>7</v>
      </c>
      <c r="AN16" s="267">
        <v>6</v>
      </c>
      <c r="AO16" s="267">
        <v>34</v>
      </c>
      <c r="AP16" s="267">
        <v>2</v>
      </c>
      <c r="AQ16" s="267">
        <v>32</v>
      </c>
      <c r="AR16" s="267">
        <v>9</v>
      </c>
      <c r="AS16" s="267">
        <v>8</v>
      </c>
      <c r="AT16" s="267"/>
      <c r="AU16" s="259">
        <f t="shared" si="0"/>
        <v>92</v>
      </c>
      <c r="AV16" s="259">
        <f t="shared" si="1"/>
        <v>2</v>
      </c>
      <c r="AW16" s="258">
        <f t="shared" si="2"/>
        <v>969</v>
      </c>
      <c r="AX16" s="49">
        <v>7</v>
      </c>
      <c r="AY16" s="179">
        <f>AW16</f>
        <v>969</v>
      </c>
    </row>
    <row r="17" spans="1:51" ht="30" customHeight="1" thickTop="1" thickBot="1" x14ac:dyDescent="0.25">
      <c r="A17" s="108" t="s">
        <v>12</v>
      </c>
      <c r="B17" s="133" t="s">
        <v>20</v>
      </c>
      <c r="D17" s="267">
        <v>4</v>
      </c>
      <c r="E17" s="267">
        <v>2</v>
      </c>
      <c r="F17" s="267">
        <v>5</v>
      </c>
      <c r="G17" s="267">
        <v>6</v>
      </c>
      <c r="H17" s="267">
        <v>0</v>
      </c>
      <c r="I17" s="267">
        <v>4</v>
      </c>
      <c r="J17" s="267">
        <v>13</v>
      </c>
      <c r="K17" s="267">
        <v>5</v>
      </c>
      <c r="L17" s="267">
        <v>5</v>
      </c>
      <c r="M17" s="267">
        <v>0</v>
      </c>
      <c r="N17" s="267">
        <v>3</v>
      </c>
      <c r="O17" s="267">
        <v>4</v>
      </c>
      <c r="P17" s="267">
        <v>3</v>
      </c>
      <c r="Q17" s="267">
        <v>11</v>
      </c>
      <c r="R17" s="267">
        <v>6</v>
      </c>
      <c r="S17" s="267">
        <v>5</v>
      </c>
      <c r="T17" s="267">
        <v>1</v>
      </c>
      <c r="U17" s="267">
        <v>17</v>
      </c>
      <c r="V17" s="267">
        <v>0</v>
      </c>
      <c r="W17" s="267">
        <v>6</v>
      </c>
      <c r="X17" s="267">
        <v>0</v>
      </c>
      <c r="Y17" s="267">
        <v>0</v>
      </c>
      <c r="Z17" s="267">
        <v>0</v>
      </c>
      <c r="AA17" s="267">
        <v>3</v>
      </c>
      <c r="AB17" s="267">
        <v>5</v>
      </c>
      <c r="AC17" s="267">
        <v>7</v>
      </c>
      <c r="AD17" s="267">
        <v>18</v>
      </c>
      <c r="AE17" s="267">
        <v>10</v>
      </c>
      <c r="AF17" s="267">
        <v>10</v>
      </c>
      <c r="AG17" s="267">
        <v>2</v>
      </c>
      <c r="AH17" s="267">
        <v>0</v>
      </c>
      <c r="AI17" s="267">
        <v>8</v>
      </c>
      <c r="AJ17" s="267">
        <v>8</v>
      </c>
      <c r="AK17" s="267">
        <v>1</v>
      </c>
      <c r="AL17" s="267">
        <v>0</v>
      </c>
      <c r="AM17" s="267">
        <v>1</v>
      </c>
      <c r="AN17" s="267">
        <v>3</v>
      </c>
      <c r="AO17" s="267">
        <v>5</v>
      </c>
      <c r="AP17" s="267">
        <v>1</v>
      </c>
      <c r="AQ17" s="267">
        <v>4</v>
      </c>
      <c r="AR17" s="267">
        <v>0</v>
      </c>
      <c r="AS17" s="267">
        <v>3</v>
      </c>
      <c r="AT17" s="267"/>
      <c r="AU17" s="259">
        <f t="shared" si="0"/>
        <v>18</v>
      </c>
      <c r="AV17" s="259">
        <f t="shared" si="1"/>
        <v>0</v>
      </c>
      <c r="AW17" s="258">
        <f t="shared" si="2"/>
        <v>189</v>
      </c>
      <c r="AX17" s="49">
        <v>8</v>
      </c>
      <c r="AY17" s="179">
        <f>AW17+AW18+AW19</f>
        <v>835</v>
      </c>
    </row>
    <row r="18" spans="1:51" ht="30" customHeight="1" thickTop="1" thickBot="1" x14ac:dyDescent="0.25">
      <c r="A18" s="104" t="s">
        <v>9</v>
      </c>
      <c r="B18" s="133" t="s">
        <v>21</v>
      </c>
      <c r="D18" s="267">
        <v>4</v>
      </c>
      <c r="E18" s="267">
        <v>0</v>
      </c>
      <c r="F18" s="267">
        <v>0</v>
      </c>
      <c r="G18" s="267">
        <v>2</v>
      </c>
      <c r="H18" s="267">
        <v>0</v>
      </c>
      <c r="I18" s="267">
        <v>0</v>
      </c>
      <c r="J18" s="267">
        <v>11</v>
      </c>
      <c r="K18" s="267">
        <v>2</v>
      </c>
      <c r="L18" s="267">
        <v>1</v>
      </c>
      <c r="M18" s="267">
        <v>0</v>
      </c>
      <c r="N18" s="267">
        <v>3</v>
      </c>
      <c r="O18" s="267">
        <v>3</v>
      </c>
      <c r="P18" s="267">
        <v>0</v>
      </c>
      <c r="Q18" s="267">
        <v>4</v>
      </c>
      <c r="R18" s="267">
        <v>1</v>
      </c>
      <c r="S18" s="267">
        <v>5</v>
      </c>
      <c r="T18" s="267">
        <v>2</v>
      </c>
      <c r="U18" s="267">
        <v>12</v>
      </c>
      <c r="V18" s="267">
        <v>0</v>
      </c>
      <c r="W18" s="267">
        <v>3</v>
      </c>
      <c r="X18" s="267">
        <v>1</v>
      </c>
      <c r="Y18" s="267">
        <v>1</v>
      </c>
      <c r="Z18" s="267">
        <v>0</v>
      </c>
      <c r="AA18" s="267">
        <v>1</v>
      </c>
      <c r="AB18" s="267">
        <v>5</v>
      </c>
      <c r="AC18" s="267">
        <v>7</v>
      </c>
      <c r="AD18" s="267">
        <v>8</v>
      </c>
      <c r="AE18" s="267">
        <v>5</v>
      </c>
      <c r="AF18" s="267">
        <v>2</v>
      </c>
      <c r="AG18" s="267">
        <v>2</v>
      </c>
      <c r="AH18" s="267">
        <v>0</v>
      </c>
      <c r="AI18" s="267">
        <v>6</v>
      </c>
      <c r="AJ18" s="267">
        <v>4</v>
      </c>
      <c r="AK18" s="267">
        <v>3</v>
      </c>
      <c r="AL18" s="267">
        <v>0</v>
      </c>
      <c r="AM18" s="267">
        <v>0</v>
      </c>
      <c r="AN18" s="267">
        <v>2</v>
      </c>
      <c r="AO18" s="267">
        <v>2</v>
      </c>
      <c r="AP18" s="267">
        <v>1</v>
      </c>
      <c r="AQ18" s="267">
        <v>5</v>
      </c>
      <c r="AR18" s="267">
        <v>0</v>
      </c>
      <c r="AS18" s="267">
        <v>2</v>
      </c>
      <c r="AT18" s="267"/>
      <c r="AU18" s="259">
        <f t="shared" si="0"/>
        <v>12</v>
      </c>
      <c r="AV18" s="259">
        <f t="shared" si="1"/>
        <v>0</v>
      </c>
      <c r="AW18" s="258">
        <f t="shared" si="2"/>
        <v>110</v>
      </c>
    </row>
    <row r="19" spans="1:51" ht="30" customHeight="1" thickTop="1" thickBot="1" x14ac:dyDescent="0.25">
      <c r="A19" s="110" t="s">
        <v>11</v>
      </c>
      <c r="B19" s="128" t="s">
        <v>22</v>
      </c>
      <c r="D19" s="267">
        <v>5</v>
      </c>
      <c r="E19" s="267">
        <v>4</v>
      </c>
      <c r="F19" s="267">
        <v>11</v>
      </c>
      <c r="G19" s="267">
        <v>12</v>
      </c>
      <c r="H19" s="267">
        <v>3</v>
      </c>
      <c r="I19" s="267">
        <v>11</v>
      </c>
      <c r="J19" s="267">
        <v>50</v>
      </c>
      <c r="K19" s="267">
        <v>12</v>
      </c>
      <c r="L19" s="267">
        <v>20</v>
      </c>
      <c r="M19" s="267">
        <v>4</v>
      </c>
      <c r="N19" s="267">
        <v>9</v>
      </c>
      <c r="O19" s="267">
        <v>3</v>
      </c>
      <c r="P19" s="267">
        <v>12</v>
      </c>
      <c r="Q19" s="267">
        <v>7</v>
      </c>
      <c r="R19" s="267">
        <v>12</v>
      </c>
      <c r="S19" s="267">
        <v>9</v>
      </c>
      <c r="T19" s="267">
        <v>8</v>
      </c>
      <c r="U19" s="267">
        <v>48</v>
      </c>
      <c r="V19" s="267">
        <v>0</v>
      </c>
      <c r="W19" s="267">
        <v>9</v>
      </c>
      <c r="X19" s="267">
        <v>9</v>
      </c>
      <c r="Y19" s="267">
        <v>1</v>
      </c>
      <c r="Z19" s="267">
        <v>4</v>
      </c>
      <c r="AA19" s="267">
        <v>7</v>
      </c>
      <c r="AB19" s="267">
        <v>9</v>
      </c>
      <c r="AC19" s="267">
        <v>43</v>
      </c>
      <c r="AD19" s="267">
        <v>27</v>
      </c>
      <c r="AE19" s="267">
        <v>24</v>
      </c>
      <c r="AF19" s="267">
        <v>57</v>
      </c>
      <c r="AG19" s="267">
        <v>11</v>
      </c>
      <c r="AH19" s="267">
        <v>5</v>
      </c>
      <c r="AI19" s="267">
        <v>13</v>
      </c>
      <c r="AJ19" s="267">
        <v>13</v>
      </c>
      <c r="AK19" s="267">
        <v>5</v>
      </c>
      <c r="AL19" s="267">
        <v>4</v>
      </c>
      <c r="AM19" s="267">
        <v>4</v>
      </c>
      <c r="AN19" s="267">
        <v>2</v>
      </c>
      <c r="AO19" s="267">
        <v>17</v>
      </c>
      <c r="AP19" s="267">
        <v>5</v>
      </c>
      <c r="AQ19" s="267">
        <v>18</v>
      </c>
      <c r="AR19" s="267">
        <v>4</v>
      </c>
      <c r="AS19" s="267">
        <v>5</v>
      </c>
      <c r="AT19" s="267"/>
      <c r="AU19" s="259">
        <f t="shared" si="0"/>
        <v>57</v>
      </c>
      <c r="AV19" s="259">
        <f t="shared" si="1"/>
        <v>0</v>
      </c>
      <c r="AW19" s="258">
        <f t="shared" si="2"/>
        <v>536</v>
      </c>
    </row>
    <row r="20" spans="1:51" ht="30" customHeight="1" thickTop="1" thickBot="1" x14ac:dyDescent="0.25">
      <c r="A20" s="112">
        <v>9</v>
      </c>
      <c r="B20" s="137" t="s">
        <v>23</v>
      </c>
      <c r="D20" s="267">
        <v>7</v>
      </c>
      <c r="E20" s="267">
        <v>3</v>
      </c>
      <c r="F20" s="267">
        <v>7</v>
      </c>
      <c r="G20" s="267">
        <v>8</v>
      </c>
      <c r="H20" s="267">
        <v>2</v>
      </c>
      <c r="I20" s="267">
        <v>7</v>
      </c>
      <c r="J20" s="267">
        <v>29</v>
      </c>
      <c r="K20" s="267">
        <v>10</v>
      </c>
      <c r="L20" s="267">
        <v>6</v>
      </c>
      <c r="M20" s="267">
        <v>3</v>
      </c>
      <c r="N20" s="267">
        <v>1</v>
      </c>
      <c r="O20" s="267">
        <v>4</v>
      </c>
      <c r="P20" s="267">
        <v>5</v>
      </c>
      <c r="Q20" s="267">
        <v>13</v>
      </c>
      <c r="R20" s="267">
        <v>2</v>
      </c>
      <c r="S20" s="267">
        <v>10</v>
      </c>
      <c r="T20" s="267">
        <v>5</v>
      </c>
      <c r="U20" s="267">
        <v>24</v>
      </c>
      <c r="V20" s="267">
        <v>1</v>
      </c>
      <c r="W20" s="267">
        <v>5</v>
      </c>
      <c r="X20" s="267">
        <v>8</v>
      </c>
      <c r="Y20" s="267">
        <v>2</v>
      </c>
      <c r="Z20" s="267">
        <v>0</v>
      </c>
      <c r="AA20" s="267">
        <v>10</v>
      </c>
      <c r="AB20" s="267">
        <v>9</v>
      </c>
      <c r="AC20" s="267">
        <v>16</v>
      </c>
      <c r="AD20" s="267">
        <v>16</v>
      </c>
      <c r="AE20" s="267">
        <v>8</v>
      </c>
      <c r="AF20" s="267">
        <v>22</v>
      </c>
      <c r="AG20" s="267">
        <v>4</v>
      </c>
      <c r="AH20" s="267">
        <v>4</v>
      </c>
      <c r="AI20" s="267">
        <v>9</v>
      </c>
      <c r="AJ20" s="267">
        <v>8</v>
      </c>
      <c r="AK20" s="267">
        <v>2</v>
      </c>
      <c r="AL20" s="267">
        <v>1</v>
      </c>
      <c r="AM20" s="267">
        <v>1</v>
      </c>
      <c r="AN20" s="267">
        <v>0</v>
      </c>
      <c r="AO20" s="267">
        <v>11</v>
      </c>
      <c r="AP20" s="267">
        <v>3</v>
      </c>
      <c r="AQ20" s="267">
        <v>4</v>
      </c>
      <c r="AR20" s="267">
        <v>1</v>
      </c>
      <c r="AS20" s="267">
        <v>4</v>
      </c>
      <c r="AT20" s="267"/>
      <c r="AU20" s="259">
        <f t="shared" si="0"/>
        <v>29</v>
      </c>
      <c r="AV20" s="259">
        <f t="shared" si="1"/>
        <v>0</v>
      </c>
      <c r="AW20" s="258">
        <f t="shared" si="2"/>
        <v>295</v>
      </c>
      <c r="AX20" s="49">
        <v>9</v>
      </c>
      <c r="AY20" s="179">
        <f>AW20</f>
        <v>295</v>
      </c>
    </row>
    <row r="21" spans="1:51" ht="30" customHeight="1" thickTop="1" thickBot="1" x14ac:dyDescent="0.25">
      <c r="A21" s="108" t="s">
        <v>13</v>
      </c>
      <c r="B21" s="133" t="s">
        <v>82</v>
      </c>
      <c r="D21" s="267">
        <v>6</v>
      </c>
      <c r="E21" s="267">
        <v>0</v>
      </c>
      <c r="F21" s="267">
        <v>9</v>
      </c>
      <c r="G21" s="267">
        <v>6</v>
      </c>
      <c r="H21" s="267">
        <v>0</v>
      </c>
      <c r="I21" s="267">
        <v>9</v>
      </c>
      <c r="J21" s="267">
        <v>32</v>
      </c>
      <c r="K21" s="267">
        <v>6</v>
      </c>
      <c r="L21" s="267">
        <v>3</v>
      </c>
      <c r="M21" s="267">
        <v>2</v>
      </c>
      <c r="N21" s="267">
        <v>7</v>
      </c>
      <c r="O21" s="267">
        <v>3</v>
      </c>
      <c r="P21" s="267">
        <v>3</v>
      </c>
      <c r="Q21" s="267">
        <v>39</v>
      </c>
      <c r="R21" s="267">
        <v>4</v>
      </c>
      <c r="S21" s="267">
        <v>3</v>
      </c>
      <c r="T21" s="267">
        <v>1</v>
      </c>
      <c r="U21" s="267">
        <v>19</v>
      </c>
      <c r="V21" s="267">
        <v>0</v>
      </c>
      <c r="W21" s="267">
        <v>8</v>
      </c>
      <c r="X21" s="267">
        <v>5</v>
      </c>
      <c r="Y21" s="267">
        <v>1</v>
      </c>
      <c r="Z21" s="267">
        <v>1</v>
      </c>
      <c r="AA21" s="267">
        <v>4</v>
      </c>
      <c r="AB21" s="267">
        <v>2</v>
      </c>
      <c r="AC21" s="267">
        <v>18</v>
      </c>
      <c r="AD21" s="267">
        <v>24</v>
      </c>
      <c r="AE21" s="267">
        <v>14</v>
      </c>
      <c r="AF21" s="267">
        <v>17</v>
      </c>
      <c r="AG21" s="267">
        <v>1</v>
      </c>
      <c r="AH21" s="267">
        <v>2</v>
      </c>
      <c r="AI21" s="267">
        <v>5</v>
      </c>
      <c r="AJ21" s="267">
        <v>13</v>
      </c>
      <c r="AK21" s="267">
        <v>4</v>
      </c>
      <c r="AL21" s="267">
        <v>2</v>
      </c>
      <c r="AM21" s="267">
        <v>1</v>
      </c>
      <c r="AN21" s="267">
        <v>2</v>
      </c>
      <c r="AO21" s="267">
        <v>7</v>
      </c>
      <c r="AP21" s="267">
        <v>1</v>
      </c>
      <c r="AQ21" s="267">
        <v>6</v>
      </c>
      <c r="AR21" s="267">
        <v>4</v>
      </c>
      <c r="AS21" s="267">
        <v>1</v>
      </c>
      <c r="AT21" s="267"/>
      <c r="AU21" s="259">
        <f t="shared" si="0"/>
        <v>39</v>
      </c>
      <c r="AV21" s="259">
        <f t="shared" si="1"/>
        <v>0</v>
      </c>
      <c r="AW21" s="258">
        <f t="shared" si="2"/>
        <v>295</v>
      </c>
      <c r="AX21" s="49">
        <v>10</v>
      </c>
      <c r="AY21" s="179">
        <f>AW21+AW22+AW23</f>
        <v>1406</v>
      </c>
    </row>
    <row r="22" spans="1:51" ht="30" customHeight="1" thickTop="1" thickBot="1" x14ac:dyDescent="0.25">
      <c r="A22" s="104" t="s">
        <v>9</v>
      </c>
      <c r="B22" s="138" t="s">
        <v>83</v>
      </c>
      <c r="D22" s="267">
        <v>3</v>
      </c>
      <c r="E22" s="267">
        <v>0</v>
      </c>
      <c r="F22" s="267">
        <v>1</v>
      </c>
      <c r="G22" s="267">
        <v>3</v>
      </c>
      <c r="H22" s="267">
        <v>0</v>
      </c>
      <c r="I22" s="267">
        <v>3</v>
      </c>
      <c r="J22" s="267">
        <v>19</v>
      </c>
      <c r="K22" s="267">
        <v>3</v>
      </c>
      <c r="L22" s="267">
        <v>7</v>
      </c>
      <c r="M22" s="267">
        <v>0</v>
      </c>
      <c r="N22" s="267">
        <v>3</v>
      </c>
      <c r="O22" s="267">
        <v>4</v>
      </c>
      <c r="P22" s="267">
        <v>1</v>
      </c>
      <c r="Q22" s="267">
        <v>5</v>
      </c>
      <c r="R22" s="267">
        <v>4</v>
      </c>
      <c r="S22" s="267">
        <v>5</v>
      </c>
      <c r="T22" s="267">
        <v>3</v>
      </c>
      <c r="U22" s="267">
        <v>18</v>
      </c>
      <c r="V22" s="267">
        <v>0</v>
      </c>
      <c r="W22" s="267">
        <v>5</v>
      </c>
      <c r="X22" s="267">
        <v>1</v>
      </c>
      <c r="Y22" s="267">
        <v>0</v>
      </c>
      <c r="Z22" s="267">
        <v>2</v>
      </c>
      <c r="AA22" s="267">
        <v>6</v>
      </c>
      <c r="AB22" s="267">
        <v>5</v>
      </c>
      <c r="AC22" s="267">
        <v>11</v>
      </c>
      <c r="AD22" s="267">
        <v>9</v>
      </c>
      <c r="AE22" s="267">
        <v>8</v>
      </c>
      <c r="AF22" s="267">
        <v>13</v>
      </c>
      <c r="AG22" s="267">
        <v>0</v>
      </c>
      <c r="AH22" s="267">
        <v>0</v>
      </c>
      <c r="AI22" s="267">
        <v>0</v>
      </c>
      <c r="AJ22" s="267">
        <v>6</v>
      </c>
      <c r="AK22" s="267">
        <v>3</v>
      </c>
      <c r="AL22" s="267">
        <v>2</v>
      </c>
      <c r="AM22" s="267">
        <v>0</v>
      </c>
      <c r="AN22" s="267">
        <v>0</v>
      </c>
      <c r="AO22" s="267">
        <v>3</v>
      </c>
      <c r="AP22" s="267">
        <v>1</v>
      </c>
      <c r="AQ22" s="267">
        <v>4</v>
      </c>
      <c r="AR22" s="267">
        <v>2</v>
      </c>
      <c r="AS22" s="267">
        <v>4</v>
      </c>
      <c r="AT22" s="267"/>
      <c r="AU22" s="259">
        <f t="shared" si="0"/>
        <v>19</v>
      </c>
      <c r="AV22" s="259">
        <f t="shared" si="1"/>
        <v>0</v>
      </c>
      <c r="AW22" s="258">
        <f t="shared" si="2"/>
        <v>167</v>
      </c>
    </row>
    <row r="23" spans="1:51" ht="30" customHeight="1" thickTop="1" thickBot="1" x14ac:dyDescent="0.25">
      <c r="A23" s="125" t="s">
        <v>11</v>
      </c>
      <c r="B23" s="139" t="s">
        <v>84</v>
      </c>
      <c r="D23" s="267">
        <v>20</v>
      </c>
      <c r="E23" s="267">
        <v>0</v>
      </c>
      <c r="F23" s="267">
        <v>21</v>
      </c>
      <c r="G23" s="267">
        <v>27</v>
      </c>
      <c r="H23" s="267">
        <v>4</v>
      </c>
      <c r="I23" s="267">
        <v>13</v>
      </c>
      <c r="J23" s="267">
        <v>84</v>
      </c>
      <c r="K23" s="267">
        <v>17</v>
      </c>
      <c r="L23" s="267">
        <v>20</v>
      </c>
      <c r="M23" s="267">
        <v>5</v>
      </c>
      <c r="N23" s="267">
        <v>9</v>
      </c>
      <c r="O23" s="267">
        <v>9</v>
      </c>
      <c r="P23" s="267">
        <v>15</v>
      </c>
      <c r="Q23" s="267">
        <v>22</v>
      </c>
      <c r="R23" s="267">
        <v>24</v>
      </c>
      <c r="S23" s="267">
        <v>22</v>
      </c>
      <c r="T23" s="267">
        <v>16</v>
      </c>
      <c r="U23" s="267">
        <v>125</v>
      </c>
      <c r="V23" s="267">
        <v>1</v>
      </c>
      <c r="W23" s="267">
        <v>30</v>
      </c>
      <c r="X23" s="267">
        <v>12</v>
      </c>
      <c r="Y23" s="267">
        <v>1</v>
      </c>
      <c r="Z23" s="267">
        <v>8</v>
      </c>
      <c r="AA23" s="267">
        <v>29</v>
      </c>
      <c r="AB23" s="267">
        <v>18</v>
      </c>
      <c r="AC23" s="267">
        <v>59</v>
      </c>
      <c r="AD23" s="267">
        <v>55</v>
      </c>
      <c r="AE23" s="267">
        <v>45</v>
      </c>
      <c r="AF23" s="267">
        <v>70</v>
      </c>
      <c r="AG23" s="267">
        <v>15</v>
      </c>
      <c r="AH23" s="267">
        <v>3</v>
      </c>
      <c r="AI23" s="267">
        <v>24</v>
      </c>
      <c r="AJ23" s="267">
        <v>42</v>
      </c>
      <c r="AK23" s="267">
        <v>5</v>
      </c>
      <c r="AL23" s="267">
        <v>1</v>
      </c>
      <c r="AM23" s="267">
        <v>3</v>
      </c>
      <c r="AN23" s="267">
        <v>7</v>
      </c>
      <c r="AO23" s="267">
        <v>24</v>
      </c>
      <c r="AP23" s="267">
        <v>4</v>
      </c>
      <c r="AQ23" s="267">
        <v>21</v>
      </c>
      <c r="AR23" s="267">
        <v>6</v>
      </c>
      <c r="AS23" s="267">
        <v>8</v>
      </c>
      <c r="AT23" s="267"/>
      <c r="AU23" s="259">
        <f t="shared" si="0"/>
        <v>125</v>
      </c>
      <c r="AV23" s="259">
        <f t="shared" si="1"/>
        <v>0</v>
      </c>
      <c r="AW23" s="258">
        <f t="shared" si="2"/>
        <v>944</v>
      </c>
    </row>
    <row r="24" spans="1:51" ht="21" customHeight="1" thickTop="1" thickBot="1" x14ac:dyDescent="0.25">
      <c r="A24" s="140" t="s">
        <v>88</v>
      </c>
      <c r="B24" s="140"/>
      <c r="C24" s="141"/>
      <c r="D24" s="267">
        <v>0</v>
      </c>
      <c r="E24" s="267">
        <v>1</v>
      </c>
      <c r="F24" s="267">
        <v>1</v>
      </c>
      <c r="G24" s="267">
        <v>0</v>
      </c>
      <c r="H24" s="267">
        <v>0</v>
      </c>
      <c r="I24" s="267">
        <v>1</v>
      </c>
      <c r="J24" s="267">
        <v>1</v>
      </c>
      <c r="K24" s="267">
        <v>0</v>
      </c>
      <c r="L24" s="267">
        <v>0</v>
      </c>
      <c r="M24" s="267">
        <v>0</v>
      </c>
      <c r="N24" s="267">
        <v>0</v>
      </c>
      <c r="O24" s="267">
        <v>2</v>
      </c>
      <c r="P24" s="267">
        <v>0</v>
      </c>
      <c r="Q24" s="267">
        <v>0</v>
      </c>
      <c r="R24" s="267">
        <v>4</v>
      </c>
      <c r="S24" s="267">
        <v>0</v>
      </c>
      <c r="T24" s="267">
        <v>0</v>
      </c>
      <c r="U24" s="267">
        <v>14</v>
      </c>
      <c r="V24" s="267">
        <v>0</v>
      </c>
      <c r="W24" s="267">
        <v>2</v>
      </c>
      <c r="X24" s="267">
        <v>0</v>
      </c>
      <c r="Y24" s="267">
        <v>0</v>
      </c>
      <c r="Z24" s="267">
        <v>0</v>
      </c>
      <c r="AA24" s="267">
        <v>3</v>
      </c>
      <c r="AB24" s="267">
        <v>2</v>
      </c>
      <c r="AC24" s="267">
        <v>0</v>
      </c>
      <c r="AD24" s="267">
        <v>5</v>
      </c>
      <c r="AE24" s="267">
        <v>3</v>
      </c>
      <c r="AF24" s="267">
        <v>1</v>
      </c>
      <c r="AG24" s="267">
        <v>0</v>
      </c>
      <c r="AH24" s="267">
        <v>2</v>
      </c>
      <c r="AI24" s="267">
        <v>1</v>
      </c>
      <c r="AJ24" s="267">
        <v>0</v>
      </c>
      <c r="AK24" s="267">
        <v>0</v>
      </c>
      <c r="AL24" s="267">
        <v>1</v>
      </c>
      <c r="AM24" s="267">
        <v>0</v>
      </c>
      <c r="AN24" s="267">
        <v>0</v>
      </c>
      <c r="AO24" s="267">
        <v>0</v>
      </c>
      <c r="AP24" s="267">
        <v>0</v>
      </c>
      <c r="AQ24" s="267">
        <v>2</v>
      </c>
      <c r="AR24" s="267">
        <v>0</v>
      </c>
      <c r="AS24" s="267">
        <v>0</v>
      </c>
      <c r="AT24" s="267"/>
      <c r="AU24" s="290">
        <f t="shared" si="0"/>
        <v>14</v>
      </c>
      <c r="AV24" s="290">
        <f t="shared" si="1"/>
        <v>0</v>
      </c>
      <c r="AW24" s="258">
        <f t="shared" si="2"/>
        <v>46</v>
      </c>
      <c r="AY24" s="179">
        <v>55</v>
      </c>
    </row>
    <row r="25" spans="1:51" ht="19" thickTop="1" x14ac:dyDescent="0.2">
      <c r="A25" s="142" t="s">
        <v>89</v>
      </c>
      <c r="B25" s="140"/>
      <c r="C25" s="141"/>
      <c r="D25" s="260">
        <f t="shared" ref="D25:AS25" si="3">SUM(D6:D24)</f>
        <v>503</v>
      </c>
      <c r="E25" s="260">
        <f t="shared" si="3"/>
        <v>143</v>
      </c>
      <c r="F25" s="260">
        <f t="shared" si="3"/>
        <v>344</v>
      </c>
      <c r="G25" s="260">
        <f t="shared" si="3"/>
        <v>441</v>
      </c>
      <c r="H25" s="260">
        <f t="shared" si="3"/>
        <v>82</v>
      </c>
      <c r="I25" s="260">
        <f t="shared" si="3"/>
        <v>309</v>
      </c>
      <c r="J25" s="260">
        <f t="shared" si="3"/>
        <v>1929</v>
      </c>
      <c r="K25" s="260">
        <f t="shared" si="3"/>
        <v>339</v>
      </c>
      <c r="L25" s="260">
        <f t="shared" si="3"/>
        <v>509</v>
      </c>
      <c r="M25" s="260">
        <f t="shared" si="3"/>
        <v>178</v>
      </c>
      <c r="N25" s="260">
        <f t="shared" si="3"/>
        <v>214</v>
      </c>
      <c r="O25" s="260">
        <f t="shared" si="3"/>
        <v>207</v>
      </c>
      <c r="P25" s="260">
        <f t="shared" si="3"/>
        <v>261</v>
      </c>
      <c r="Q25" s="260">
        <f t="shared" si="3"/>
        <v>583</v>
      </c>
      <c r="R25" s="260">
        <f t="shared" si="3"/>
        <v>340</v>
      </c>
      <c r="S25" s="260">
        <f t="shared" si="3"/>
        <v>355</v>
      </c>
      <c r="T25" s="260">
        <f t="shared" si="3"/>
        <v>286</v>
      </c>
      <c r="U25" s="260">
        <f t="shared" si="3"/>
        <v>1720</v>
      </c>
      <c r="V25" s="260">
        <f t="shared" si="3"/>
        <v>80</v>
      </c>
      <c r="W25" s="260">
        <f t="shared" si="3"/>
        <v>481</v>
      </c>
      <c r="X25" s="260">
        <f t="shared" si="3"/>
        <v>289</v>
      </c>
      <c r="Y25" s="260">
        <f t="shared" si="3"/>
        <v>176</v>
      </c>
      <c r="Z25" s="260">
        <f t="shared" si="3"/>
        <v>119</v>
      </c>
      <c r="AA25" s="260">
        <f t="shared" si="3"/>
        <v>416</v>
      </c>
      <c r="AB25" s="260">
        <f t="shared" si="3"/>
        <v>789</v>
      </c>
      <c r="AC25" s="260">
        <f t="shared" si="3"/>
        <v>1446</v>
      </c>
      <c r="AD25" s="260">
        <f t="shared" si="3"/>
        <v>1039</v>
      </c>
      <c r="AE25" s="260">
        <f t="shared" si="3"/>
        <v>823</v>
      </c>
      <c r="AF25" s="260">
        <f t="shared" si="3"/>
        <v>1228</v>
      </c>
      <c r="AG25" s="260">
        <f t="shared" si="3"/>
        <v>290</v>
      </c>
      <c r="AH25" s="260">
        <f t="shared" si="3"/>
        <v>360</v>
      </c>
      <c r="AI25" s="260">
        <f t="shared" si="3"/>
        <v>376</v>
      </c>
      <c r="AJ25" s="260">
        <f t="shared" si="3"/>
        <v>790</v>
      </c>
      <c r="AK25" s="260">
        <f t="shared" si="3"/>
        <v>309</v>
      </c>
      <c r="AL25" s="260">
        <f t="shared" si="3"/>
        <v>81</v>
      </c>
      <c r="AM25" s="260">
        <f t="shared" si="3"/>
        <v>137</v>
      </c>
      <c r="AN25" s="260">
        <f t="shared" si="3"/>
        <v>145</v>
      </c>
      <c r="AO25" s="260">
        <f t="shared" si="3"/>
        <v>511</v>
      </c>
      <c r="AP25" s="260">
        <f t="shared" si="3"/>
        <v>158</v>
      </c>
      <c r="AQ25" s="260">
        <f t="shared" si="3"/>
        <v>554</v>
      </c>
      <c r="AR25" s="260">
        <f t="shared" si="3"/>
        <v>97</v>
      </c>
      <c r="AS25" s="260">
        <f t="shared" si="3"/>
        <v>205</v>
      </c>
      <c r="AT25" s="391"/>
      <c r="AU25" s="258"/>
      <c r="AV25" s="258"/>
      <c r="AW25" s="258"/>
      <c r="AY25" s="179">
        <f>SUM(AY6:AY24)</f>
        <v>19651</v>
      </c>
    </row>
    <row r="26" spans="1:51" ht="18" x14ac:dyDescent="0.2">
      <c r="D26" s="50"/>
      <c r="E26" s="50"/>
      <c r="F26" s="50"/>
      <c r="G26" s="50"/>
      <c r="H26" s="397"/>
      <c r="I26" s="146"/>
      <c r="J26" s="253"/>
      <c r="K26" s="50"/>
      <c r="L26" s="221"/>
      <c r="M26" s="50"/>
      <c r="N26" s="208"/>
      <c r="O26" s="101"/>
      <c r="P26" s="400"/>
      <c r="Q26" s="402"/>
      <c r="R26" s="143"/>
      <c r="S26" s="50"/>
      <c r="T26" s="397"/>
      <c r="U26" s="50"/>
      <c r="W26" s="50"/>
      <c r="X26" s="208"/>
      <c r="Y26" s="208"/>
      <c r="Z26" s="50"/>
      <c r="AA26" s="143"/>
      <c r="AB26" s="56"/>
      <c r="AC26" s="50"/>
      <c r="AD26" s="213"/>
      <c r="AE26" s="143"/>
      <c r="AF26" s="50"/>
      <c r="AG26" s="50"/>
      <c r="AH26" s="146"/>
      <c r="AI26" s="241"/>
      <c r="AJ26" s="406"/>
      <c r="AK26" s="146"/>
      <c r="AL26" s="146"/>
      <c r="AM26" s="147"/>
      <c r="AN26" s="146"/>
      <c r="AO26" s="148"/>
      <c r="AP26" s="146"/>
      <c r="AQ26" s="146"/>
      <c r="AR26" s="146"/>
      <c r="AS26" s="146"/>
      <c r="AT26" s="146"/>
      <c r="AW26" s="258">
        <f>SUM(D25:AS25)</f>
        <v>19642</v>
      </c>
    </row>
    <row r="27" spans="1:51" x14ac:dyDescent="0.2">
      <c r="D27" s="50"/>
      <c r="E27" s="50"/>
      <c r="F27" s="50"/>
      <c r="G27" s="50"/>
      <c r="H27" s="397"/>
      <c r="I27" s="146"/>
      <c r="J27" s="253"/>
      <c r="K27" s="50"/>
      <c r="L27" s="222"/>
      <c r="M27" s="50"/>
      <c r="N27" s="208"/>
      <c r="O27" s="50"/>
      <c r="P27" s="397"/>
      <c r="Q27" s="397"/>
      <c r="R27" s="50"/>
      <c r="S27" s="50"/>
      <c r="T27" s="397"/>
      <c r="U27" s="50"/>
      <c r="W27" s="50"/>
      <c r="X27" s="208"/>
      <c r="Y27" s="208"/>
      <c r="Z27" s="50"/>
      <c r="AA27" s="50"/>
      <c r="AB27" s="50"/>
      <c r="AC27" s="50"/>
      <c r="AD27" s="208"/>
      <c r="AE27" s="50"/>
      <c r="AF27" s="50"/>
      <c r="AG27" s="50"/>
      <c r="AH27" s="146"/>
      <c r="AI27" s="241"/>
      <c r="AJ27" s="407"/>
      <c r="AK27" s="146"/>
      <c r="AL27" s="146"/>
      <c r="AM27" s="146"/>
      <c r="AN27" s="146"/>
      <c r="AO27" s="146"/>
      <c r="AP27" s="146"/>
      <c r="AQ27" s="146"/>
      <c r="AR27" s="146"/>
      <c r="AS27" s="146"/>
      <c r="AT27" s="146"/>
    </row>
    <row r="28" spans="1:51" x14ac:dyDescent="0.2">
      <c r="D28" s="50"/>
      <c r="E28" s="50"/>
      <c r="F28" s="50"/>
      <c r="G28" s="50"/>
      <c r="H28" s="397"/>
      <c r="I28" s="146"/>
      <c r="J28" s="253"/>
      <c r="K28" s="50"/>
      <c r="L28" s="222"/>
      <c r="M28" s="50"/>
      <c r="N28" s="208"/>
      <c r="O28" s="50"/>
      <c r="P28" s="397"/>
      <c r="Q28" s="397"/>
      <c r="R28" s="50"/>
      <c r="S28" s="50"/>
      <c r="T28" s="397"/>
      <c r="U28" s="50"/>
      <c r="W28" s="50"/>
      <c r="X28" s="208"/>
      <c r="Z28" s="50"/>
      <c r="AA28" s="50"/>
      <c r="AB28" s="56"/>
      <c r="AC28" s="50"/>
      <c r="AD28" s="208"/>
      <c r="AE28" s="50"/>
      <c r="AF28" s="50"/>
      <c r="AG28" s="50"/>
      <c r="AH28" s="146"/>
      <c r="AJ28" s="407"/>
      <c r="AK28" s="146"/>
      <c r="AL28" s="146"/>
      <c r="AM28" s="146"/>
      <c r="AN28" s="146"/>
      <c r="AO28" s="146"/>
      <c r="AP28" s="146"/>
      <c r="AQ28" s="146"/>
      <c r="AR28" s="146"/>
      <c r="AS28" s="146"/>
      <c r="AT28" s="146"/>
      <c r="AW28" s="303"/>
    </row>
    <row r="29" spans="1:51" s="55" customFormat="1" x14ac:dyDescent="0.2">
      <c r="A29" s="54"/>
      <c r="D29" s="56"/>
      <c r="E29" s="56"/>
      <c r="F29" s="56"/>
      <c r="G29" s="56"/>
      <c r="H29" s="398"/>
      <c r="I29" s="147"/>
      <c r="J29" s="254"/>
      <c r="K29" s="56"/>
      <c r="L29" s="223"/>
      <c r="M29" s="56"/>
      <c r="N29" s="209"/>
      <c r="O29" s="56"/>
      <c r="P29" s="398"/>
      <c r="Q29" s="398"/>
      <c r="R29" s="56"/>
      <c r="S29" s="56"/>
      <c r="T29" s="398"/>
      <c r="U29" s="56"/>
      <c r="W29" s="56"/>
      <c r="X29" s="209"/>
      <c r="Y29" s="210"/>
      <c r="Z29" s="56"/>
      <c r="AA29" s="56"/>
      <c r="AB29" s="56"/>
      <c r="AC29" s="56"/>
      <c r="AD29" s="209"/>
      <c r="AE29" s="56"/>
      <c r="AF29" s="56"/>
      <c r="AG29" s="56"/>
      <c r="AH29" s="147"/>
      <c r="AJ29" s="40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7"/>
      <c r="AU29" s="57"/>
      <c r="AV29" s="57"/>
      <c r="AW29" s="57"/>
      <c r="AX29" s="49"/>
      <c r="AY29" s="179"/>
    </row>
    <row r="30" spans="1:51" x14ac:dyDescent="0.2">
      <c r="A30" s="54"/>
      <c r="D30" s="50"/>
      <c r="E30" s="50"/>
      <c r="F30" s="50"/>
      <c r="G30" s="50"/>
      <c r="H30" s="397"/>
      <c r="I30" s="146"/>
      <c r="J30" s="253"/>
      <c r="K30" s="50"/>
      <c r="L30" s="222"/>
      <c r="M30" s="50"/>
      <c r="N30" s="208"/>
      <c r="O30" s="50"/>
      <c r="P30" s="397"/>
      <c r="Q30" s="397"/>
      <c r="R30" s="50"/>
      <c r="S30" s="50"/>
      <c r="T30" s="397"/>
      <c r="U30" s="50"/>
      <c r="W30" s="50"/>
      <c r="X30" s="208"/>
      <c r="Z30" s="50"/>
      <c r="AA30" s="50"/>
      <c r="AB30" s="56"/>
      <c r="AC30" s="50"/>
      <c r="AD30" s="208"/>
      <c r="AE30" s="50"/>
      <c r="AF30" s="50"/>
      <c r="AG30" s="50"/>
      <c r="AH30" s="146"/>
      <c r="AJ30" s="407"/>
      <c r="AK30" s="146"/>
      <c r="AL30" s="146"/>
      <c r="AM30" s="146"/>
      <c r="AN30" s="146"/>
      <c r="AO30" s="146"/>
      <c r="AP30" s="146"/>
      <c r="AQ30" s="146"/>
      <c r="AR30" s="146"/>
      <c r="AS30" s="146"/>
      <c r="AT30" s="146"/>
      <c r="AU30" s="144"/>
      <c r="AV30" s="144"/>
      <c r="AW30" s="144"/>
    </row>
    <row r="31" spans="1:51" x14ac:dyDescent="0.2">
      <c r="A31" s="54"/>
      <c r="D31" s="50"/>
      <c r="E31" s="50"/>
      <c r="F31" s="50"/>
      <c r="G31" s="50"/>
      <c r="H31" s="397"/>
      <c r="I31" s="146"/>
      <c r="J31" s="253"/>
      <c r="K31" s="50"/>
      <c r="L31" s="222"/>
      <c r="M31" s="50"/>
      <c r="N31" s="208"/>
      <c r="O31" s="50"/>
      <c r="P31" s="397"/>
      <c r="Q31" s="397"/>
      <c r="R31" s="50"/>
      <c r="S31" s="50"/>
      <c r="T31" s="397"/>
      <c r="U31" s="50"/>
      <c r="W31" s="50"/>
      <c r="X31" s="208"/>
      <c r="Z31" s="50"/>
      <c r="AA31" s="50"/>
      <c r="AB31" s="56"/>
      <c r="AC31" s="50"/>
      <c r="AD31" s="208"/>
      <c r="AE31" s="50"/>
      <c r="AF31" s="50"/>
      <c r="AG31" s="50"/>
      <c r="AH31" s="146"/>
      <c r="AJ31" s="407"/>
      <c r="AK31" s="146"/>
      <c r="AL31" s="146"/>
      <c r="AM31" s="146"/>
      <c r="AN31" s="146"/>
      <c r="AO31" s="146"/>
      <c r="AP31" s="146"/>
      <c r="AQ31" s="146"/>
      <c r="AR31" s="146"/>
      <c r="AS31" s="146"/>
      <c r="AT31" s="146"/>
    </row>
    <row r="32" spans="1:51" x14ac:dyDescent="0.2">
      <c r="D32" s="50"/>
      <c r="E32" s="50"/>
      <c r="F32" s="50"/>
      <c r="G32" s="50"/>
      <c r="H32" s="397"/>
      <c r="I32" s="146"/>
      <c r="J32" s="253"/>
      <c r="K32" s="50"/>
      <c r="L32" s="222"/>
      <c r="M32" s="50"/>
      <c r="N32" s="208"/>
      <c r="O32" s="50"/>
      <c r="P32" s="397"/>
      <c r="Q32" s="397"/>
      <c r="R32" s="50"/>
      <c r="S32" s="50"/>
      <c r="T32" s="397"/>
      <c r="U32" s="50"/>
      <c r="W32" s="50"/>
      <c r="X32" s="208"/>
      <c r="Z32" s="50"/>
      <c r="AA32" s="50"/>
      <c r="AB32" s="56"/>
      <c r="AC32" s="50"/>
      <c r="AD32" s="208"/>
      <c r="AE32" s="50"/>
      <c r="AF32" s="50"/>
      <c r="AG32" s="50"/>
      <c r="AH32" s="146"/>
      <c r="AJ32" s="407"/>
      <c r="AK32" s="146"/>
      <c r="AL32" s="146"/>
      <c r="AM32" s="146"/>
      <c r="AN32" s="146"/>
      <c r="AO32" s="146"/>
      <c r="AP32" s="146"/>
      <c r="AQ32" s="146"/>
      <c r="AR32" s="146"/>
      <c r="AS32" s="146"/>
      <c r="AT32" s="146"/>
    </row>
    <row r="33" spans="4:46" x14ac:dyDescent="0.2">
      <c r="D33" s="50"/>
      <c r="E33" s="50"/>
      <c r="F33" s="50"/>
      <c r="G33" s="50"/>
      <c r="H33" s="397"/>
      <c r="I33" s="146"/>
      <c r="J33" s="253"/>
      <c r="K33" s="50"/>
      <c r="L33" s="222"/>
      <c r="M33" s="50"/>
      <c r="N33" s="208"/>
      <c r="O33" s="50"/>
      <c r="P33" s="397"/>
      <c r="Q33" s="397"/>
      <c r="R33" s="50"/>
      <c r="S33" s="50"/>
      <c r="T33" s="397"/>
      <c r="U33" s="50"/>
      <c r="W33" s="50"/>
      <c r="X33" s="208"/>
      <c r="Z33" s="50"/>
      <c r="AA33" s="50"/>
      <c r="AB33" s="56"/>
      <c r="AC33" s="50"/>
      <c r="AD33" s="208"/>
      <c r="AE33" s="50"/>
      <c r="AF33" s="50"/>
      <c r="AG33" s="50"/>
      <c r="AH33" s="146"/>
      <c r="AJ33" s="407"/>
      <c r="AK33" s="146"/>
      <c r="AL33" s="146"/>
      <c r="AM33" s="146"/>
      <c r="AN33" s="146"/>
      <c r="AO33" s="146"/>
      <c r="AP33" s="146"/>
      <c r="AQ33" s="146"/>
      <c r="AR33" s="146"/>
      <c r="AS33" s="146"/>
      <c r="AT33" s="146"/>
    </row>
    <row r="34" spans="4:46" x14ac:dyDescent="0.2">
      <c r="D34" s="50"/>
      <c r="E34" s="50"/>
      <c r="F34" s="50"/>
      <c r="G34" s="50"/>
      <c r="H34" s="397"/>
      <c r="I34" s="146"/>
      <c r="J34" s="253"/>
      <c r="K34" s="50"/>
      <c r="L34" s="222"/>
      <c r="M34" s="50"/>
      <c r="N34" s="208"/>
      <c r="O34" s="50"/>
      <c r="P34" s="397"/>
      <c r="Q34" s="397"/>
      <c r="R34" s="50"/>
      <c r="S34" s="50"/>
      <c r="T34" s="397"/>
      <c r="U34" s="50"/>
      <c r="W34" s="50"/>
      <c r="X34" s="208"/>
      <c r="Z34" s="50"/>
      <c r="AA34" s="50"/>
      <c r="AB34" s="56"/>
      <c r="AC34" s="50"/>
      <c r="AD34" s="208"/>
      <c r="AE34" s="50"/>
      <c r="AF34" s="50"/>
      <c r="AG34" s="50"/>
      <c r="AH34" s="146"/>
      <c r="AJ34" s="407"/>
      <c r="AK34" s="146"/>
      <c r="AL34" s="146"/>
      <c r="AM34" s="146"/>
      <c r="AN34" s="146"/>
      <c r="AO34" s="146"/>
      <c r="AP34" s="146"/>
      <c r="AQ34" s="146"/>
      <c r="AR34" s="146"/>
      <c r="AS34" s="146"/>
      <c r="AT34" s="146"/>
    </row>
    <row r="35" spans="4:46" x14ac:dyDescent="0.2">
      <c r="D35" s="50"/>
      <c r="E35" s="50"/>
      <c r="F35" s="50"/>
      <c r="G35" s="50"/>
      <c r="H35" s="397"/>
      <c r="I35" s="146"/>
      <c r="J35" s="253"/>
      <c r="K35" s="50"/>
      <c r="L35" s="222"/>
      <c r="M35" s="50"/>
      <c r="N35" s="208"/>
      <c r="O35" s="50"/>
      <c r="P35" s="397"/>
      <c r="Q35" s="397"/>
      <c r="R35" s="50"/>
      <c r="S35" s="50"/>
      <c r="T35" s="397"/>
      <c r="U35" s="50"/>
      <c r="W35" s="50"/>
      <c r="X35" s="208"/>
      <c r="Z35" s="50"/>
      <c r="AA35" s="50"/>
      <c r="AB35" s="56"/>
      <c r="AC35" s="50"/>
      <c r="AD35" s="208"/>
      <c r="AE35" s="50"/>
      <c r="AF35" s="50"/>
      <c r="AG35" s="50"/>
      <c r="AH35" s="146"/>
      <c r="AJ35" s="407"/>
      <c r="AK35" s="146"/>
      <c r="AL35" s="146"/>
      <c r="AM35" s="146"/>
      <c r="AN35" s="146"/>
      <c r="AO35" s="146"/>
      <c r="AP35" s="146"/>
      <c r="AQ35" s="146"/>
      <c r="AR35" s="146"/>
      <c r="AS35" s="146"/>
      <c r="AT35" s="146"/>
    </row>
    <row r="36" spans="4:46" x14ac:dyDescent="0.2">
      <c r="D36" s="50"/>
      <c r="E36" s="50"/>
      <c r="F36" s="50"/>
      <c r="G36" s="50"/>
      <c r="H36" s="397"/>
      <c r="I36" s="146"/>
      <c r="J36" s="253"/>
      <c r="K36" s="50"/>
      <c r="L36" s="222"/>
      <c r="M36" s="50"/>
      <c r="N36" s="212"/>
      <c r="O36" s="50"/>
      <c r="P36" s="397"/>
      <c r="Q36" s="397"/>
      <c r="R36" s="50"/>
      <c r="S36" s="50"/>
      <c r="T36" s="397"/>
      <c r="U36" s="50"/>
      <c r="W36" s="50"/>
      <c r="X36" s="208"/>
      <c r="Z36" s="50"/>
      <c r="AA36" s="50"/>
      <c r="AB36" s="56"/>
      <c r="AC36" s="50"/>
      <c r="AD36" s="208"/>
      <c r="AE36" s="50"/>
      <c r="AF36" s="50"/>
      <c r="AG36" s="50"/>
      <c r="AH36" s="146"/>
      <c r="AJ36" s="407"/>
      <c r="AK36" s="146"/>
      <c r="AL36" s="146"/>
      <c r="AM36" s="146"/>
      <c r="AN36" s="146"/>
      <c r="AO36" s="146"/>
      <c r="AP36" s="146"/>
      <c r="AQ36" s="146"/>
      <c r="AR36" s="146"/>
      <c r="AS36" s="146"/>
      <c r="AT36" s="146"/>
    </row>
  </sheetData>
  <sheetProtection selectLockedCells="1" selectUnlockedCells="1"/>
  <mergeCells count="2">
    <mergeCell ref="A5:B5"/>
    <mergeCell ref="A4:B4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5" orientation="landscape" verticalDpi="300"/>
  <headerFooter>
    <oddHeader>&amp;RSid 3</oddHeader>
    <oddFooter>&amp;R&amp;D</oddFooter>
  </headerFooter>
  <colBreaks count="2" manualBreakCount="2">
    <brk id="26" max="30" man="1"/>
    <brk id="46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28"/>
  <dimension ref="A1:BB934"/>
  <sheetViews>
    <sheetView showRuler="0" workbookViewId="0">
      <pane xSplit="1" topLeftCell="AI1" activePane="topRight" state="frozen"/>
      <selection pane="topRight" activeCell="AU7" sqref="AU7"/>
    </sheetView>
  </sheetViews>
  <sheetFormatPr baseColWidth="10" defaultColWidth="9.1640625" defaultRowHeight="16" x14ac:dyDescent="0.2"/>
  <cols>
    <col min="1" max="1" width="5" style="9" bestFit="1" customWidth="1"/>
    <col min="2" max="2" width="65.6640625" style="9" bestFit="1" customWidth="1"/>
    <col min="3" max="3" width="9.1640625" style="9" hidden="1" customWidth="1"/>
    <col min="4" max="4" width="9.1640625" style="9" customWidth="1"/>
    <col min="5" max="5" width="8.1640625" style="9" bestFit="1" customWidth="1"/>
    <col min="6" max="6" width="11.33203125" style="9" bestFit="1" customWidth="1"/>
    <col min="7" max="7" width="8.1640625" style="9" bestFit="1" customWidth="1"/>
    <col min="8" max="8" width="13.33203125" style="9" bestFit="1" customWidth="1"/>
    <col min="9" max="9" width="8.1640625" style="9" bestFit="1" customWidth="1"/>
    <col min="10" max="10" width="10.1640625" style="9" bestFit="1" customWidth="1"/>
    <col min="11" max="11" width="10.33203125" style="9" bestFit="1" customWidth="1"/>
    <col min="12" max="12" width="13" style="9" bestFit="1" customWidth="1"/>
    <col min="13" max="14" width="11.33203125" style="9" bestFit="1" customWidth="1"/>
    <col min="15" max="15" width="8.1640625" style="23" bestFit="1" customWidth="1"/>
    <col min="16" max="16" width="11.6640625" style="23" bestFit="1" customWidth="1"/>
    <col min="17" max="17" width="9.33203125" style="23" bestFit="1" customWidth="1"/>
    <col min="18" max="18" width="12.83203125" style="9" bestFit="1" customWidth="1"/>
    <col min="19" max="19" width="10.83203125" style="9" bestFit="1" customWidth="1"/>
    <col min="20" max="20" width="8.1640625" style="9" bestFit="1" customWidth="1"/>
    <col min="21" max="21" width="13" style="9" bestFit="1" customWidth="1"/>
    <col min="22" max="22" width="13.1640625" style="1" bestFit="1" customWidth="1"/>
    <col min="23" max="23" width="15.83203125" style="9" bestFit="1" customWidth="1"/>
    <col min="24" max="24" width="12" style="9" bestFit="1" customWidth="1"/>
    <col min="25" max="25" width="13.1640625" style="9" bestFit="1" customWidth="1"/>
    <col min="26" max="26" width="10.6640625" style="9" bestFit="1" customWidth="1"/>
    <col min="27" max="27" width="8.33203125" style="9" bestFit="1" customWidth="1"/>
    <col min="28" max="28" width="12.33203125" style="9" bestFit="1" customWidth="1"/>
    <col min="29" max="29" width="15" style="9" bestFit="1" customWidth="1"/>
    <col min="30" max="30" width="18.1640625" style="9" bestFit="1" customWidth="1"/>
    <col min="31" max="31" width="15" style="9" bestFit="1" customWidth="1"/>
    <col min="32" max="32" width="20.6640625" style="9" bestFit="1" customWidth="1"/>
    <col min="33" max="33" width="10.6640625" style="9" bestFit="1" customWidth="1"/>
    <col min="34" max="34" width="13.1640625" style="9" bestFit="1" customWidth="1"/>
    <col min="35" max="35" width="13.33203125" style="9" bestFit="1" customWidth="1"/>
    <col min="36" max="36" width="9" style="9" bestFit="1" customWidth="1"/>
    <col min="37" max="37" width="8.83203125" style="9" bestFit="1" customWidth="1"/>
    <col min="38" max="38" width="9.6640625" style="9" bestFit="1" customWidth="1"/>
    <col min="39" max="39" width="9.83203125" style="9" bestFit="1" customWidth="1"/>
    <col min="40" max="40" width="10.1640625" style="9" bestFit="1" customWidth="1"/>
    <col min="41" max="41" width="9.6640625" style="9" bestFit="1" customWidth="1"/>
    <col min="42" max="42" width="13.1640625" style="9" bestFit="1" customWidth="1"/>
    <col min="43" max="43" width="8.1640625" style="9" bestFit="1" customWidth="1"/>
    <col min="44" max="44" width="14" style="9" bestFit="1" customWidth="1"/>
    <col min="45" max="45" width="11.33203125" style="9" bestFit="1" customWidth="1"/>
    <col min="46" max="46" width="13.1640625" style="238" bestFit="1" customWidth="1"/>
    <col min="47" max="47" width="13.1640625" style="239" bestFit="1" customWidth="1"/>
    <col min="48" max="48" width="19" style="8" bestFit="1" customWidth="1"/>
    <col min="49" max="49" width="18.83203125" style="8" customWidth="1"/>
    <col min="50" max="50" width="19.6640625" style="278" bestFit="1" customWidth="1"/>
    <col min="51" max="51" width="9" style="278" bestFit="1" customWidth="1"/>
    <col min="52" max="53" width="9.1640625" style="306"/>
    <col min="54" max="54" width="11.33203125" style="306" bestFit="1" customWidth="1"/>
    <col min="55" max="16384" width="9.1640625" style="306"/>
  </cols>
  <sheetData>
    <row r="1" spans="1:54" ht="31.5" customHeight="1" x14ac:dyDescent="0.2">
      <c r="B1" s="21"/>
      <c r="D1" s="21"/>
      <c r="E1" s="21"/>
      <c r="F1" s="21"/>
      <c r="G1" s="21"/>
      <c r="H1" s="21"/>
      <c r="I1" s="21"/>
      <c r="K1" s="21"/>
      <c r="L1" s="21"/>
      <c r="M1" s="21"/>
      <c r="O1" s="21"/>
      <c r="P1" s="21"/>
      <c r="Q1" s="22"/>
      <c r="R1" s="22"/>
      <c r="AA1" s="23"/>
      <c r="AB1" s="21"/>
      <c r="AC1" s="23"/>
      <c r="AD1" s="23"/>
      <c r="AT1" s="226"/>
      <c r="AU1" s="227"/>
      <c r="AV1" s="6"/>
      <c r="AW1" s="6"/>
    </row>
    <row r="2" spans="1:54" ht="24.75" customHeight="1" x14ac:dyDescent="0.2">
      <c r="B2" s="17" t="s">
        <v>3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 s="226"/>
      <c r="AU2" s="227"/>
      <c r="AV2" s="6"/>
      <c r="AW2" s="6"/>
    </row>
    <row r="3" spans="1:54" s="307" customFormat="1" ht="16.5" customHeight="1" thickBot="1" x14ac:dyDescent="0.25">
      <c r="A3" s="12"/>
      <c r="B3" s="12"/>
      <c r="C3" s="10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 s="1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226"/>
      <c r="AU3" s="227"/>
      <c r="AV3" s="6"/>
      <c r="AW3" s="6"/>
      <c r="AX3" s="299"/>
      <c r="AY3" s="299"/>
      <c r="BB3" s="307">
        <f>SUM('1.Ant pat totalt'!AW6:AW8)</f>
        <v>42754</v>
      </c>
    </row>
    <row r="4" spans="1:54" ht="22.5" customHeight="1" thickTop="1" thickBot="1" x14ac:dyDescent="0.2"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 s="228" t="s">
        <v>85</v>
      </c>
      <c r="AU4" s="229" t="s">
        <v>86</v>
      </c>
      <c r="AV4" s="173"/>
      <c r="AW4" s="173"/>
      <c r="BB4" s="306">
        <f>SUM('3. Därav sectio '!AW6:AW8)</f>
        <v>6636</v>
      </c>
    </row>
    <row r="5" spans="1:54" s="308" customFormat="1" ht="77.25" customHeight="1" thickTop="1" thickBot="1" x14ac:dyDescent="0.25">
      <c r="A5" s="438" t="s">
        <v>1</v>
      </c>
      <c r="B5" s="438"/>
      <c r="C5" s="152"/>
      <c r="D5" s="216" t="s">
        <v>4</v>
      </c>
      <c r="E5" s="216" t="s">
        <v>30</v>
      </c>
      <c r="F5" s="216" t="s">
        <v>53</v>
      </c>
      <c r="G5" s="216" t="s">
        <v>32</v>
      </c>
      <c r="H5" s="216" t="s">
        <v>28</v>
      </c>
      <c r="I5" s="216" t="s">
        <v>43</v>
      </c>
      <c r="J5" s="216" t="s">
        <v>54</v>
      </c>
      <c r="K5" s="216" t="s">
        <v>57</v>
      </c>
      <c r="L5" s="216" t="s">
        <v>6</v>
      </c>
      <c r="M5" s="216" t="s">
        <v>36</v>
      </c>
      <c r="N5" s="216" t="s">
        <v>44</v>
      </c>
      <c r="O5" s="216" t="s">
        <v>58</v>
      </c>
      <c r="P5" s="216" t="s">
        <v>15</v>
      </c>
      <c r="Q5" s="216" t="s">
        <v>5</v>
      </c>
      <c r="R5" s="216" t="s">
        <v>29</v>
      </c>
      <c r="S5" s="216" t="s">
        <v>7</v>
      </c>
      <c r="T5" s="216" t="s">
        <v>42</v>
      </c>
      <c r="U5" s="216" t="s">
        <v>72</v>
      </c>
      <c r="V5" s="225" t="s">
        <v>59</v>
      </c>
      <c r="W5" s="225" t="s">
        <v>60</v>
      </c>
      <c r="X5" s="225" t="s">
        <v>55</v>
      </c>
      <c r="Y5" s="225" t="s">
        <v>90</v>
      </c>
      <c r="Z5" s="225" t="s">
        <v>61</v>
      </c>
      <c r="AA5" s="225" t="s">
        <v>41</v>
      </c>
      <c r="AB5" s="225" t="s">
        <v>143</v>
      </c>
      <c r="AC5" s="225" t="s">
        <v>144</v>
      </c>
      <c r="AD5" s="225" t="s">
        <v>145</v>
      </c>
      <c r="AE5" s="225" t="s">
        <v>142</v>
      </c>
      <c r="AF5" s="225" t="s">
        <v>146</v>
      </c>
      <c r="AG5" s="225" t="s">
        <v>62</v>
      </c>
      <c r="AH5" s="225" t="s">
        <v>63</v>
      </c>
      <c r="AI5" s="225" t="s">
        <v>40</v>
      </c>
      <c r="AJ5" s="225" t="s">
        <v>56</v>
      </c>
      <c r="AK5" s="225" t="s">
        <v>37</v>
      </c>
      <c r="AL5" s="225" t="s">
        <v>38</v>
      </c>
      <c r="AM5" s="225" t="s">
        <v>26</v>
      </c>
      <c r="AN5" s="225" t="s">
        <v>8</v>
      </c>
      <c r="AO5" s="225" t="s">
        <v>35</v>
      </c>
      <c r="AP5" s="225" t="s">
        <v>27</v>
      </c>
      <c r="AQ5" s="225" t="s">
        <v>64</v>
      </c>
      <c r="AR5" s="225" t="s">
        <v>65</v>
      </c>
      <c r="AS5" s="225" t="s">
        <v>66</v>
      </c>
      <c r="AT5" s="230" t="s">
        <v>85</v>
      </c>
      <c r="AU5" s="231" t="s">
        <v>86</v>
      </c>
      <c r="AV5" s="276" t="s">
        <v>113</v>
      </c>
      <c r="AW5" s="304"/>
      <c r="AX5" s="309" t="s">
        <v>1</v>
      </c>
      <c r="AY5" s="309"/>
      <c r="BA5" s="309"/>
    </row>
    <row r="6" spans="1:54" ht="30" customHeight="1" thickTop="1" thickBot="1" x14ac:dyDescent="0.25">
      <c r="A6" s="33" t="s">
        <v>16</v>
      </c>
      <c r="B6" s="51" t="s">
        <v>73</v>
      </c>
      <c r="C6" s="52"/>
      <c r="D6" s="352">
        <f>'3. Därav sectio '!D6/'1.Ant pat totalt'!D6</f>
        <v>7.7793493635077787E-2</v>
      </c>
      <c r="E6" s="352">
        <f>'3. Därav sectio '!E6/'1.Ant pat totalt'!E6</f>
        <v>6.4516129032258063E-2</v>
      </c>
      <c r="F6" s="352">
        <f>'3. Därav sectio '!F6/'1.Ant pat totalt'!F6</f>
        <v>5.7007125890736345E-2</v>
      </c>
      <c r="G6" s="352">
        <f>'3. Därav sectio '!G6/'1.Ant pat totalt'!G6</f>
        <v>5.6661562021439509E-2</v>
      </c>
      <c r="H6" s="352">
        <f>'3. Därav sectio '!H6/'1.Ant pat totalt'!H6</f>
        <v>3.3057851239669422E-2</v>
      </c>
      <c r="I6" s="352">
        <f>'3. Därav sectio '!I6/'1.Ant pat totalt'!I6</f>
        <v>8.6350974930362118E-2</v>
      </c>
      <c r="J6" s="352">
        <f>'3. Därav sectio '!J6/'1.Ant pat totalt'!J6</f>
        <v>9.0735798703774309E-2</v>
      </c>
      <c r="K6" s="352">
        <f>'3. Därav sectio '!K6/'1.Ant pat totalt'!K6</f>
        <v>8.2742316784869971E-2</v>
      </c>
      <c r="L6" s="352">
        <f>'3. Därav sectio '!L6/'1.Ant pat totalt'!L6</f>
        <v>4.807692307692308E-2</v>
      </c>
      <c r="M6" s="352">
        <f>'3. Därav sectio '!M6/'1.Ant pat totalt'!M6</f>
        <v>6.3063063063063057E-2</v>
      </c>
      <c r="N6" s="352">
        <f>'3. Därav sectio '!N6/'1.Ant pat totalt'!N6</f>
        <v>4.4827586206896551E-2</v>
      </c>
      <c r="O6" s="352">
        <f>'3. Därav sectio '!O6/'1.Ant pat totalt'!O6</f>
        <v>4.8672566371681415E-2</v>
      </c>
      <c r="P6" s="352">
        <f>'3. Därav sectio '!P6/'1.Ant pat totalt'!P6</f>
        <v>5.3908355795148251E-2</v>
      </c>
      <c r="Q6" s="352">
        <f>'3. Därav sectio '!Q6/'1.Ant pat totalt'!Q6</f>
        <v>0.10058309037900874</v>
      </c>
      <c r="R6" s="352">
        <f>'3. Därav sectio '!R6/'1.Ant pat totalt'!R6</f>
        <v>6.5217391304347824E-2</v>
      </c>
      <c r="S6" s="352">
        <f>'3. Därav sectio '!S6/'1.Ant pat totalt'!S6</f>
        <v>4.8302872062663184E-2</v>
      </c>
      <c r="T6" s="352">
        <f>'3. Därav sectio '!T6/'1.Ant pat totalt'!T6</f>
        <v>5.0925925925925923E-2</v>
      </c>
      <c r="U6" s="352">
        <f>'3. Därav sectio '!U6/'1.Ant pat totalt'!U6</f>
        <v>7.845084409136048E-2</v>
      </c>
      <c r="V6" s="352">
        <f>'3. Därav sectio '!V6/'1.Ant pat totalt'!V6</f>
        <v>5.8823529411764705E-2</v>
      </c>
      <c r="W6" s="352">
        <f>'3. Därav sectio '!W6/'1.Ant pat totalt'!W6</f>
        <v>5.6844547563805102E-2</v>
      </c>
      <c r="X6" s="352">
        <f>'3. Därav sectio '!X6/'1.Ant pat totalt'!X6</f>
        <v>6.919275123558484E-2</v>
      </c>
      <c r="Y6" s="352">
        <f>'3. Därav sectio '!Y6/'1.Ant pat totalt'!Y6</f>
        <v>0.10460251046025104</v>
      </c>
      <c r="Z6" s="352">
        <f>'3. Därav sectio '!Z6/'1.Ant pat totalt'!Z6</f>
        <v>7.9069767441860464E-2</v>
      </c>
      <c r="AA6" s="352">
        <f>'3. Därav sectio '!AA6/'1.Ant pat totalt'!AA6</f>
        <v>8.0123266563944529E-2</v>
      </c>
      <c r="AB6" s="352">
        <f>'3. Därav sectio '!AB6/'1.Ant pat totalt'!AB6</f>
        <v>8.7159533073929957E-2</v>
      </c>
      <c r="AC6" s="352">
        <f>'3. Därav sectio '!AC6/'1.Ant pat totalt'!AC6</f>
        <v>0.11223203026481715</v>
      </c>
      <c r="AD6" s="352">
        <f>'3. Därav sectio '!AD6/'1.Ant pat totalt'!AD6</f>
        <v>8.2666666666666666E-2</v>
      </c>
      <c r="AE6" s="352">
        <f>'3. Därav sectio '!AE6/'1.Ant pat totalt'!AE6</f>
        <v>8.222490931076179E-2</v>
      </c>
      <c r="AF6" s="352">
        <f>'3. Därav sectio '!AF6/'1.Ant pat totalt'!AF6</f>
        <v>5.2805280528052806E-2</v>
      </c>
      <c r="AG6" s="352">
        <f>'3. Därav sectio '!AG6/'1.Ant pat totalt'!AG6</f>
        <v>6.8535825545171333E-2</v>
      </c>
      <c r="AH6" s="352">
        <f>'3. Därav sectio '!AH6/'1.Ant pat totalt'!AH6</f>
        <v>5.5970149253731345E-2</v>
      </c>
      <c r="AI6" s="352">
        <f>'3. Därav sectio '!AI6/'1.Ant pat totalt'!AI6</f>
        <v>9.1517857142857137E-2</v>
      </c>
      <c r="AJ6" s="352">
        <f>'3. Därav sectio '!AJ6/'1.Ant pat totalt'!AJ6</f>
        <v>6.0291060291060294E-2</v>
      </c>
      <c r="AK6" s="352">
        <f>'3. Därav sectio '!AK6/'1.Ant pat totalt'!AK6</f>
        <v>9.0740740740740747E-2</v>
      </c>
      <c r="AL6" s="352">
        <f>'3. Därav sectio '!AL6/'1.Ant pat totalt'!AL6</f>
        <v>0.10679611650485436</v>
      </c>
      <c r="AM6" s="352">
        <f>'3. Därav sectio '!AM6/'1.Ant pat totalt'!AM6</f>
        <v>7.2580645161290328E-2</v>
      </c>
      <c r="AN6" s="352">
        <f>'3. Därav sectio '!AN6/'1.Ant pat totalt'!AN6</f>
        <v>6.25E-2</v>
      </c>
      <c r="AO6" s="352">
        <f>'3. Därav sectio '!AO6/'1.Ant pat totalt'!AO6</f>
        <v>8.8541666666666671E-2</v>
      </c>
      <c r="AP6" s="352">
        <f>'3. Därav sectio '!AP6/'1.Ant pat totalt'!AP6</f>
        <v>8.5959885386819479E-2</v>
      </c>
      <c r="AQ6" s="352">
        <f>'3. Därav sectio '!AQ6/'1.Ant pat totalt'!AQ6</f>
        <v>7.1174377224199295E-2</v>
      </c>
      <c r="AR6" s="352">
        <f>'3. Därav sectio '!AR6/'1.Ant pat totalt'!AR6</f>
        <v>5.5118110236220472E-2</v>
      </c>
      <c r="AS6" s="352">
        <f>'3. Därav sectio '!AS6/'1.Ant pat totalt'!AS6</f>
        <v>8.5324232081911269E-2</v>
      </c>
      <c r="AT6" s="353">
        <f t="shared" ref="AT6:AT24" si="0">MAX(D6:AS6)</f>
        <v>0.11223203026481715</v>
      </c>
      <c r="AU6" s="353">
        <f>MIN(D6:AS6)</f>
        <v>3.3057851239669422E-2</v>
      </c>
      <c r="AV6" s="354">
        <f>'3. Därav sectio '!AW6/'1.Ant pat totalt'!AW6</f>
        <v>7.4233938572396824E-2</v>
      </c>
      <c r="AW6" s="305"/>
      <c r="AX6" s="266">
        <v>1</v>
      </c>
      <c r="AY6" s="285">
        <f>'3. Därav sectio '!AY6/'1.Ant pat totalt'!BA6</f>
        <v>7.4233938572396824E-2</v>
      </c>
      <c r="AZ6" s="249"/>
      <c r="BA6" s="350" t="s">
        <v>148</v>
      </c>
      <c r="BB6" s="374">
        <f>BB4/BB3</f>
        <v>0.15521354727043082</v>
      </c>
    </row>
    <row r="7" spans="1:54" ht="30" customHeight="1" thickTop="1" thickBot="1" x14ac:dyDescent="0.25">
      <c r="A7" s="33" t="s">
        <v>24</v>
      </c>
      <c r="B7" s="51" t="s">
        <v>74</v>
      </c>
      <c r="C7" s="52"/>
      <c r="D7" s="355">
        <f>'3. Därav sectio '!D7/'1.Ant pat totalt'!D7</f>
        <v>0.22535211267605634</v>
      </c>
      <c r="E7" s="355">
        <f>'3. Därav sectio '!E7/'1.Ant pat totalt'!E7</f>
        <v>0.1864406779661017</v>
      </c>
      <c r="F7" s="355">
        <f>'3. Därav sectio '!F7/'1.Ant pat totalt'!F7</f>
        <v>0.22222222222222221</v>
      </c>
      <c r="G7" s="355">
        <f>'3. Därav sectio '!G7/'1.Ant pat totalt'!G7</f>
        <v>0.15527950310559005</v>
      </c>
      <c r="H7" s="355">
        <f>'3. Därav sectio '!H7/'1.Ant pat totalt'!H7</f>
        <v>0.36842105263157893</v>
      </c>
      <c r="I7" s="355">
        <f>'3. Därav sectio '!I7/'1.Ant pat totalt'!I7</f>
        <v>0.20370370370370369</v>
      </c>
      <c r="J7" s="355">
        <f>'3. Därav sectio '!J7/'1.Ant pat totalt'!J7</f>
        <v>0.25323349217154528</v>
      </c>
      <c r="K7" s="355">
        <f>'3. Därav sectio '!K7/'1.Ant pat totalt'!K7</f>
        <v>0.1853035143769968</v>
      </c>
      <c r="L7" s="355">
        <f>'3. Därav sectio '!L7/'1.Ant pat totalt'!L7</f>
        <v>0.20441988950276244</v>
      </c>
      <c r="M7" s="355">
        <f>'3. Därav sectio '!M7/'1.Ant pat totalt'!M7</f>
        <v>0.22033898305084745</v>
      </c>
      <c r="N7" s="355">
        <f>'3. Därav sectio '!N7/'1.Ant pat totalt'!N7</f>
        <v>0.2</v>
      </c>
      <c r="O7" s="355">
        <f>'3. Därav sectio '!O7/'1.Ant pat totalt'!O7</f>
        <v>0.19047619047619047</v>
      </c>
      <c r="P7" s="355">
        <f>'3. Därav sectio '!P7/'1.Ant pat totalt'!P7</f>
        <v>0.29457364341085274</v>
      </c>
      <c r="Q7" s="355">
        <f>'3. Därav sectio '!Q7/'1.Ant pat totalt'!Q7</f>
        <v>0.25084745762711863</v>
      </c>
      <c r="R7" s="355">
        <f>'3. Därav sectio '!R7/'1.Ant pat totalt'!R7</f>
        <v>0.20300751879699247</v>
      </c>
      <c r="S7" s="355">
        <f>'3. Därav sectio '!S7/'1.Ant pat totalt'!S7</f>
        <v>0.20075757575757575</v>
      </c>
      <c r="T7" s="355">
        <f>'3. Därav sectio '!T7/'1.Ant pat totalt'!T7</f>
        <v>0.16544117647058823</v>
      </c>
      <c r="U7" s="355">
        <f>'3. Därav sectio '!U7/'1.Ant pat totalt'!U7</f>
        <v>0.216</v>
      </c>
      <c r="V7" s="355">
        <f>'3. Därav sectio '!V7/'1.Ant pat totalt'!V7</f>
        <v>0.24324324324324326</v>
      </c>
      <c r="W7" s="355">
        <f>'3. Därav sectio '!W7/'1.Ant pat totalt'!W7</f>
        <v>0.19931271477663232</v>
      </c>
      <c r="X7" s="355">
        <f>'3. Därav sectio '!X7/'1.Ant pat totalt'!X7</f>
        <v>0.19871794871794871</v>
      </c>
      <c r="Y7" s="355">
        <f>'3. Därav sectio '!Y7/'1.Ant pat totalt'!Y7</f>
        <v>0.3</v>
      </c>
      <c r="Z7" s="355">
        <f>'3. Därav sectio '!Z7/'1.Ant pat totalt'!Z7</f>
        <v>0.20689655172413793</v>
      </c>
      <c r="AA7" s="355">
        <f>'3. Därav sectio '!AA7/'1.Ant pat totalt'!AA7</f>
        <v>0.18548387096774194</v>
      </c>
      <c r="AB7" s="355">
        <f>'3. Därav sectio '!AB7/'1.Ant pat totalt'!AB7</f>
        <v>0.22407407407407406</v>
      </c>
      <c r="AC7" s="355">
        <f>'3. Därav sectio '!AC7/'1.Ant pat totalt'!AC7</f>
        <v>0.27914110429447853</v>
      </c>
      <c r="AD7" s="355">
        <f>'3. Därav sectio '!AD7/'1.Ant pat totalt'!AD7</f>
        <v>0.30683918669131238</v>
      </c>
      <c r="AE7" s="355">
        <f>'3. Därav sectio '!AE7/'1.Ant pat totalt'!AE7</f>
        <v>0.226457399103139</v>
      </c>
      <c r="AF7" s="355">
        <f>'3. Därav sectio '!AF7/'1.Ant pat totalt'!AF7</f>
        <v>0.17707267144319344</v>
      </c>
      <c r="AG7" s="355">
        <f>'3. Därav sectio '!AG7/'1.Ant pat totalt'!AG7</f>
        <v>0.21153846153846154</v>
      </c>
      <c r="AH7" s="355">
        <f>'3. Därav sectio '!AH7/'1.Ant pat totalt'!AH7</f>
        <v>0.2288135593220339</v>
      </c>
      <c r="AI7" s="355">
        <f>'3. Därav sectio '!AI7/'1.Ant pat totalt'!AI7</f>
        <v>0.18468468468468469</v>
      </c>
      <c r="AJ7" s="355">
        <f>'3. Därav sectio '!AJ7/'1.Ant pat totalt'!AJ7</f>
        <v>0.25</v>
      </c>
      <c r="AK7" s="355">
        <f>'3. Därav sectio '!AK7/'1.Ant pat totalt'!AK7</f>
        <v>0.21140939597315436</v>
      </c>
      <c r="AL7" s="355">
        <f>'3. Därav sectio '!AL7/'1.Ant pat totalt'!AL7</f>
        <v>9.7222222222222224E-2</v>
      </c>
      <c r="AM7" s="355">
        <f>'3. Därav sectio '!AM7/'1.Ant pat totalt'!AM7</f>
        <v>0.14864864864864866</v>
      </c>
      <c r="AN7" s="355">
        <f>'3. Därav sectio '!AN7/'1.Ant pat totalt'!AN7</f>
        <v>0.27500000000000002</v>
      </c>
      <c r="AO7" s="355">
        <f>'3. Därav sectio '!AO7/'1.Ant pat totalt'!AO7</f>
        <v>0.26446280991735538</v>
      </c>
      <c r="AP7" s="355">
        <f>'3. Därav sectio '!AP7/'1.Ant pat totalt'!AP7</f>
        <v>0.2</v>
      </c>
      <c r="AQ7" s="355">
        <f>'3. Därav sectio '!AQ7/'1.Ant pat totalt'!AQ7</f>
        <v>0.21407624633431085</v>
      </c>
      <c r="AR7" s="355">
        <f>'3. Därav sectio '!AR7/'1.Ant pat totalt'!AR7</f>
        <v>0.23076923076923078</v>
      </c>
      <c r="AS7" s="355">
        <f>'3. Därav sectio '!AS7/'1.Ant pat totalt'!AS7</f>
        <v>0.20666666666666667</v>
      </c>
      <c r="AT7" s="353">
        <f t="shared" si="0"/>
        <v>0.36842105263157893</v>
      </c>
      <c r="AU7" s="353">
        <f t="shared" ref="AU7:AU24" si="1">MIN(D7:AS7)</f>
        <v>9.7222222222222224E-2</v>
      </c>
      <c r="AV7" s="354">
        <f>'3. Därav sectio '!AW7/'1.Ant pat totalt'!AW7</f>
        <v>0.2231392327678435</v>
      </c>
      <c r="AW7" s="305"/>
      <c r="AX7" s="266">
        <v>2</v>
      </c>
      <c r="AY7" s="285">
        <f>'3. Därav sectio '!AY7/'1.Ant pat totalt'!BA7</f>
        <v>0.30942191427212823</v>
      </c>
      <c r="AZ7" s="249"/>
    </row>
    <row r="8" spans="1:54" ht="30" customHeight="1" thickTop="1" thickBot="1" x14ac:dyDescent="0.25">
      <c r="A8" s="33" t="s">
        <v>11</v>
      </c>
      <c r="B8" s="51" t="s">
        <v>75</v>
      </c>
      <c r="C8" s="52"/>
      <c r="D8" s="355">
        <f>'3. Därav sectio '!D8/'1.Ant pat totalt'!D8</f>
        <v>1</v>
      </c>
      <c r="E8" s="355">
        <f>'3. Därav sectio '!E8/'1.Ant pat totalt'!E8</f>
        <v>1</v>
      </c>
      <c r="F8" s="355">
        <f>'3. Därav sectio '!F8/'1.Ant pat totalt'!F8</f>
        <v>1</v>
      </c>
      <c r="G8" s="355">
        <f>'3. Därav sectio '!G8/'1.Ant pat totalt'!G8</f>
        <v>1</v>
      </c>
      <c r="H8" s="355">
        <f>'3. Därav sectio '!H8/'1.Ant pat totalt'!H8</f>
        <v>1</v>
      </c>
      <c r="I8" s="355">
        <f>'3. Därav sectio '!I8/'1.Ant pat totalt'!I8</f>
        <v>1</v>
      </c>
      <c r="J8" s="355">
        <f>'3. Därav sectio '!J8/'1.Ant pat totalt'!J8</f>
        <v>1</v>
      </c>
      <c r="K8" s="355">
        <f>'3. Därav sectio '!K8/'1.Ant pat totalt'!K8</f>
        <v>1</v>
      </c>
      <c r="L8" s="355">
        <f>'3. Därav sectio '!L8/'1.Ant pat totalt'!L8</f>
        <v>1</v>
      </c>
      <c r="M8" s="355">
        <f>'3. Därav sectio '!M8/'1.Ant pat totalt'!M8</f>
        <v>1</v>
      </c>
      <c r="N8" s="355">
        <f>'3. Därav sectio '!N8/'1.Ant pat totalt'!N8</f>
        <v>1</v>
      </c>
      <c r="O8" s="355">
        <f>'3. Därav sectio '!O8/'1.Ant pat totalt'!O8</f>
        <v>1</v>
      </c>
      <c r="P8" s="355">
        <f>'3. Därav sectio '!P8/'1.Ant pat totalt'!P8</f>
        <v>1</v>
      </c>
      <c r="Q8" s="355">
        <f>'3. Därav sectio '!Q8/'1.Ant pat totalt'!Q8</f>
        <v>1</v>
      </c>
      <c r="R8" s="355">
        <f>'3. Därav sectio '!R8/'1.Ant pat totalt'!R8</f>
        <v>1</v>
      </c>
      <c r="S8" s="355">
        <f>'3. Därav sectio '!S8/'1.Ant pat totalt'!S8</f>
        <v>1</v>
      </c>
      <c r="T8" s="355">
        <f>'3. Därav sectio '!T8/'1.Ant pat totalt'!T8</f>
        <v>1</v>
      </c>
      <c r="U8" s="355">
        <f>'3. Därav sectio '!U8/'1.Ant pat totalt'!U8</f>
        <v>1</v>
      </c>
      <c r="V8" s="355">
        <f>'3. Därav sectio '!V8/'1.Ant pat totalt'!V8</f>
        <v>1</v>
      </c>
      <c r="W8" s="355">
        <f>'3. Därav sectio '!W8/'1.Ant pat totalt'!W8</f>
        <v>1</v>
      </c>
      <c r="X8" s="355">
        <f>'3. Därav sectio '!X8/'1.Ant pat totalt'!X8</f>
        <v>1</v>
      </c>
      <c r="Y8" s="355">
        <f>'3. Därav sectio '!Y8/'1.Ant pat totalt'!Y8</f>
        <v>1</v>
      </c>
      <c r="Z8" s="355">
        <f>'3. Därav sectio '!Z8/'1.Ant pat totalt'!Z8</f>
        <v>1</v>
      </c>
      <c r="AA8" s="355">
        <f>'3. Därav sectio '!AA8/'1.Ant pat totalt'!AA8</f>
        <v>1</v>
      </c>
      <c r="AB8" s="355">
        <f>'3. Därav sectio '!AB8/'1.Ant pat totalt'!AB8</f>
        <v>1</v>
      </c>
      <c r="AC8" s="355">
        <f>'3. Därav sectio '!AC8/'1.Ant pat totalt'!AC8</f>
        <v>1</v>
      </c>
      <c r="AD8" s="355">
        <f>'3. Därav sectio '!AD8/'1.Ant pat totalt'!AD8</f>
        <v>1</v>
      </c>
      <c r="AE8" s="355">
        <f>'3. Därav sectio '!AE8/'1.Ant pat totalt'!AE8</f>
        <v>1</v>
      </c>
      <c r="AF8" s="355">
        <f>'3. Därav sectio '!AF8/'1.Ant pat totalt'!AF8</f>
        <v>1</v>
      </c>
      <c r="AG8" s="355">
        <f>'3. Därav sectio '!AG8/'1.Ant pat totalt'!AG8</f>
        <v>1</v>
      </c>
      <c r="AH8" s="355">
        <f>'3. Därav sectio '!AH8/'1.Ant pat totalt'!AH8</f>
        <v>1</v>
      </c>
      <c r="AI8" s="355">
        <f>'3. Därav sectio '!AI8/'1.Ant pat totalt'!AI8</f>
        <v>1</v>
      </c>
      <c r="AJ8" s="355">
        <f>'3. Därav sectio '!AJ8/'1.Ant pat totalt'!AJ8</f>
        <v>1</v>
      </c>
      <c r="AK8" s="355">
        <f>'3. Därav sectio '!AK8/'1.Ant pat totalt'!AK8</f>
        <v>1</v>
      </c>
      <c r="AL8" s="355">
        <f>'3. Därav sectio '!AL8/'1.Ant pat totalt'!AL8</f>
        <v>1</v>
      </c>
      <c r="AM8" s="355">
        <f>'3. Därav sectio '!AM8/'1.Ant pat totalt'!AM8</f>
        <v>1</v>
      </c>
      <c r="AN8" s="355">
        <f>'3. Därav sectio '!AN8/'1.Ant pat totalt'!AN8</f>
        <v>1</v>
      </c>
      <c r="AO8" s="355">
        <f>'3. Därav sectio '!AO8/'1.Ant pat totalt'!AO8</f>
        <v>1</v>
      </c>
      <c r="AP8" s="355">
        <f>'3. Därav sectio '!AP8/'1.Ant pat totalt'!AP8</f>
        <v>1</v>
      </c>
      <c r="AQ8" s="355">
        <f>'3. Därav sectio '!AQ8/'1.Ant pat totalt'!AQ8</f>
        <v>1</v>
      </c>
      <c r="AR8" s="355">
        <f>'3. Därav sectio '!AR8/'1.Ant pat totalt'!AR8</f>
        <v>1</v>
      </c>
      <c r="AS8" s="355">
        <f>'3. Därav sectio '!AS8/'1.Ant pat totalt'!AS8</f>
        <v>1</v>
      </c>
      <c r="AT8" s="353">
        <f t="shared" si="0"/>
        <v>1</v>
      </c>
      <c r="AU8" s="353">
        <f t="shared" si="1"/>
        <v>1</v>
      </c>
      <c r="AV8" s="354">
        <f>'3. Därav sectio '!AW8/'1.Ant pat totalt'!AW8</f>
        <v>1</v>
      </c>
      <c r="AW8" s="305"/>
      <c r="AX8" s="266"/>
      <c r="AY8" s="285"/>
      <c r="AZ8" s="249"/>
    </row>
    <row r="9" spans="1:54" ht="30" customHeight="1" thickTop="1" thickBot="1" x14ac:dyDescent="0.25">
      <c r="A9" s="33" t="s">
        <v>17</v>
      </c>
      <c r="B9" s="51" t="s">
        <v>76</v>
      </c>
      <c r="C9" s="52"/>
      <c r="D9" s="355">
        <f>'3. Därav sectio '!D9/'1.Ant pat totalt'!D9</f>
        <v>1.8888888888888889E-2</v>
      </c>
      <c r="E9" s="355">
        <f>'3. Därav sectio '!E9/'1.Ant pat totalt'!E9</f>
        <v>2.1956087824351298E-2</v>
      </c>
      <c r="F9" s="355">
        <f>'3. Därav sectio '!F9/'1.Ant pat totalt'!F9</f>
        <v>1.3636363636363636E-2</v>
      </c>
      <c r="G9" s="355">
        <f>'3. Därav sectio '!G9/'1.Ant pat totalt'!G9</f>
        <v>1.1578947368421053E-2</v>
      </c>
      <c r="H9" s="355">
        <f>'3. Därav sectio '!H9/'1.Ant pat totalt'!H9</f>
        <v>1.7964071856287425E-2</v>
      </c>
      <c r="I9" s="355">
        <f>'3. Därav sectio '!I9/'1.Ant pat totalt'!I9</f>
        <v>1.9108280254777069E-2</v>
      </c>
      <c r="J9" s="355">
        <f>'3. Därav sectio '!J9/'1.Ant pat totalt'!J9</f>
        <v>1.5082427218519818E-2</v>
      </c>
      <c r="K9" s="355">
        <f>'3. Därav sectio '!K9/'1.Ant pat totalt'!K9</f>
        <v>1.618705035971223E-2</v>
      </c>
      <c r="L9" s="355">
        <f>'3. Därav sectio '!L9/'1.Ant pat totalt'!L9</f>
        <v>1.2345679012345678E-2</v>
      </c>
      <c r="M9" s="355">
        <f>'3. Därav sectio '!M9/'1.Ant pat totalt'!M9</f>
        <v>1.6129032258064516E-2</v>
      </c>
      <c r="N9" s="355">
        <f>'3. Därav sectio '!N9/'1.Ant pat totalt'!N9</f>
        <v>4.0160642570281121E-3</v>
      </c>
      <c r="O9" s="355">
        <f>'3. Därav sectio '!O9/'1.Ant pat totalt'!O9</f>
        <v>1.5177065767284991E-2</v>
      </c>
      <c r="P9" s="355">
        <f>'3. Därav sectio '!P9/'1.Ant pat totalt'!P9</f>
        <v>1.0121457489878543E-2</v>
      </c>
      <c r="Q9" s="355">
        <f>'3. Därav sectio '!Q9/'1.Ant pat totalt'!Q9</f>
        <v>2.6539278131634821E-2</v>
      </c>
      <c r="R9" s="355">
        <f>'3. Därav sectio '!R9/'1.Ant pat totalt'!R9</f>
        <v>2.0217729393468119E-2</v>
      </c>
      <c r="S9" s="355">
        <f>'3. Därav sectio '!S9/'1.Ant pat totalt'!S9</f>
        <v>9.9601593625498006E-3</v>
      </c>
      <c r="T9" s="355">
        <f>'3. Därav sectio '!T9/'1.Ant pat totalt'!T9</f>
        <v>1.2006861063464836E-2</v>
      </c>
      <c r="U9" s="355">
        <f>'3. Därav sectio '!U9/'1.Ant pat totalt'!U9</f>
        <v>1.4128728414442701E-2</v>
      </c>
      <c r="V9" s="355">
        <f>'3. Därav sectio '!V9/'1.Ant pat totalt'!V9</f>
        <v>2.2900763358778626E-2</v>
      </c>
      <c r="W9" s="355">
        <f>'3. Därav sectio '!W9/'1.Ant pat totalt'!W9</f>
        <v>1.5463917525773196E-2</v>
      </c>
      <c r="X9" s="355">
        <f>'3. Därav sectio '!X9/'1.Ant pat totalt'!X9</f>
        <v>1.2345679012345678E-2</v>
      </c>
      <c r="Y9" s="355">
        <f>'3. Därav sectio '!Y9/'1.Ant pat totalt'!Y9</f>
        <v>1.948051948051948E-2</v>
      </c>
      <c r="Z9" s="355">
        <f>'3. Därav sectio '!Z9/'1.Ant pat totalt'!Z9</f>
        <v>1.5873015873015872E-2</v>
      </c>
      <c r="AA9" s="355">
        <f>'3. Därav sectio '!AA9/'1.Ant pat totalt'!AA9</f>
        <v>9.6618357487922701E-3</v>
      </c>
      <c r="AB9" s="355">
        <f>'3. Därav sectio '!AB9/'1.Ant pat totalt'!AB9</f>
        <v>9.8280098280098278E-3</v>
      </c>
      <c r="AC9" s="355">
        <f>'3. Därav sectio '!AC9/'1.Ant pat totalt'!AC9</f>
        <v>2.0582329317269075E-2</v>
      </c>
      <c r="AD9" s="355">
        <f>'3. Därav sectio '!AD9/'1.Ant pat totalt'!AD9</f>
        <v>1.6704631738800303E-2</v>
      </c>
      <c r="AE9" s="355">
        <f>'3. Därav sectio '!AE9/'1.Ant pat totalt'!AE9</f>
        <v>1.9920318725099601E-2</v>
      </c>
      <c r="AF9" s="355">
        <f>'3. Därav sectio '!AF9/'1.Ant pat totalt'!AF9</f>
        <v>1.3805798435342844E-2</v>
      </c>
      <c r="AG9" s="355">
        <f>'3. Därav sectio '!AG9/'1.Ant pat totalt'!AG9</f>
        <v>1.6771488469601678E-2</v>
      </c>
      <c r="AH9" s="355">
        <f>'3. Därav sectio '!AH9/'1.Ant pat totalt'!AH9</f>
        <v>1.3048635824436536E-2</v>
      </c>
      <c r="AI9" s="355">
        <f>'3. Därav sectio '!AI9/'1.Ant pat totalt'!AI9</f>
        <v>1.9197207678883072E-2</v>
      </c>
      <c r="AJ9" s="355">
        <f>'3. Därav sectio '!AJ9/'1.Ant pat totalt'!AJ9</f>
        <v>1.797945205479452E-2</v>
      </c>
      <c r="AK9" s="355">
        <f>'3. Därav sectio '!AK9/'1.Ant pat totalt'!AK9</f>
        <v>1.0221465076660987E-2</v>
      </c>
      <c r="AL9" s="355">
        <f>'3. Därav sectio '!AL9/'1.Ant pat totalt'!AL9</f>
        <v>7.2992700729927005E-3</v>
      </c>
      <c r="AM9" s="355">
        <f>'3. Därav sectio '!AM9/'1.Ant pat totalt'!AM9</f>
        <v>1.06951871657754E-2</v>
      </c>
      <c r="AN9" s="355">
        <f>'3. Därav sectio '!AN9/'1.Ant pat totalt'!AN9</f>
        <v>2.3333333333333334E-2</v>
      </c>
      <c r="AO9" s="355">
        <f>'3. Därav sectio '!AO9/'1.Ant pat totalt'!AO9</f>
        <v>1.8967334035827187E-2</v>
      </c>
      <c r="AP9" s="355">
        <f>'3. Därav sectio '!AP9/'1.Ant pat totalt'!AP9</f>
        <v>1.1261261261261261E-2</v>
      </c>
      <c r="AQ9" s="355">
        <f>'3. Därav sectio '!AQ9/'1.Ant pat totalt'!AQ9</f>
        <v>9.1743119266055051E-3</v>
      </c>
      <c r="AR9" s="355">
        <f>'3. Därav sectio '!AR9/'1.Ant pat totalt'!AR9</f>
        <v>2.7322404371584699E-2</v>
      </c>
      <c r="AS9" s="355">
        <f>'3. Därav sectio '!AS9/'1.Ant pat totalt'!AS9</f>
        <v>1.7595307917888565E-2</v>
      </c>
      <c r="AT9" s="353">
        <f t="shared" si="0"/>
        <v>2.7322404371584699E-2</v>
      </c>
      <c r="AU9" s="353">
        <f t="shared" si="1"/>
        <v>4.0160642570281121E-3</v>
      </c>
      <c r="AV9" s="354">
        <f>'3. Därav sectio '!AW9/'1.Ant pat totalt'!AW9</f>
        <v>1.51103663469317E-2</v>
      </c>
      <c r="AW9" s="305"/>
      <c r="AX9" s="266">
        <v>3</v>
      </c>
      <c r="AY9" s="285">
        <f>'3. Därav sectio '!AY9/'1.Ant pat totalt'!BA9</f>
        <v>1.51103663469317E-2</v>
      </c>
      <c r="AZ9" s="249"/>
    </row>
    <row r="10" spans="1:54" ht="30" customHeight="1" thickTop="1" thickBot="1" x14ac:dyDescent="0.25">
      <c r="A10" s="33" t="s">
        <v>25</v>
      </c>
      <c r="B10" s="51" t="s">
        <v>77</v>
      </c>
      <c r="C10" s="52"/>
      <c r="D10" s="355">
        <f>'3. Därav sectio '!D10/'1.Ant pat totalt'!D10</f>
        <v>4.7263681592039801E-2</v>
      </c>
      <c r="E10" s="355">
        <f>'3. Därav sectio '!E10/'1.Ant pat totalt'!E10</f>
        <v>7.9365079365079361E-3</v>
      </c>
      <c r="F10" s="355">
        <f>'3. Därav sectio '!F10/'1.Ant pat totalt'!F10</f>
        <v>3.9408866995073892E-2</v>
      </c>
      <c r="G10" s="355">
        <f>'3. Därav sectio '!G10/'1.Ant pat totalt'!G10</f>
        <v>4.4600938967136149E-2</v>
      </c>
      <c r="H10" s="355">
        <f>'3. Därav sectio '!H10/'1.Ant pat totalt'!H10</f>
        <v>3.7735849056603772E-2</v>
      </c>
      <c r="I10" s="355">
        <f>'3. Därav sectio '!I10/'1.Ant pat totalt'!I10</f>
        <v>2.2988505747126436E-2</v>
      </c>
      <c r="J10" s="355">
        <f>'3. Därav sectio '!J10/'1.Ant pat totalt'!J10</f>
        <v>5.2780395852968898E-2</v>
      </c>
      <c r="K10" s="355">
        <f>'3. Därav sectio '!K10/'1.Ant pat totalt'!K10</f>
        <v>2.6229508196721311E-2</v>
      </c>
      <c r="L10" s="355">
        <f>'3. Därav sectio '!L10/'1.Ant pat totalt'!L10</f>
        <v>4.8231511254019289E-2</v>
      </c>
      <c r="M10" s="355">
        <f>'3. Därav sectio '!M10/'1.Ant pat totalt'!M10</f>
        <v>7.8651685393258425E-2</v>
      </c>
      <c r="N10" s="355">
        <f>'3. Därav sectio '!N10/'1.Ant pat totalt'!N10</f>
        <v>1.8749999999999999E-2</v>
      </c>
      <c r="O10" s="355">
        <f>'3. Därav sectio '!O10/'1.Ant pat totalt'!O10</f>
        <v>6.2992125984251968E-2</v>
      </c>
      <c r="P10" s="355">
        <f>'3. Därav sectio '!P10/'1.Ant pat totalt'!P10</f>
        <v>2.1276595744680851E-2</v>
      </c>
      <c r="Q10" s="355">
        <f>'3. Därav sectio '!Q10/'1.Ant pat totalt'!Q10</f>
        <v>7.7220077220077218E-2</v>
      </c>
      <c r="R10" s="355">
        <f>'3. Därav sectio '!R10/'1.Ant pat totalt'!R10</f>
        <v>6.4655172413793108E-2</v>
      </c>
      <c r="S10" s="355">
        <f>'3. Därav sectio '!S10/'1.Ant pat totalt'!S10</f>
        <v>2.4291497975708502E-2</v>
      </c>
      <c r="T10" s="355">
        <f>'3. Därav sectio '!T10/'1.Ant pat totalt'!T10</f>
        <v>5.5045871559633031E-2</v>
      </c>
      <c r="U10" s="355">
        <f>'3. Därav sectio '!U10/'1.Ant pat totalt'!U10</f>
        <v>4.5701849836779107E-2</v>
      </c>
      <c r="V10" s="355">
        <f>'3. Därav sectio '!V10/'1.Ant pat totalt'!V10</f>
        <v>0</v>
      </c>
      <c r="W10" s="355">
        <f>'3. Därav sectio '!W10/'1.Ant pat totalt'!W10</f>
        <v>1.6611295681063124E-2</v>
      </c>
      <c r="X10" s="355">
        <f>'3. Därav sectio '!X10/'1.Ant pat totalt'!X10</f>
        <v>3.870967741935484E-2</v>
      </c>
      <c r="Y10" s="355">
        <f>'3. Därav sectio '!Y10/'1.Ant pat totalt'!Y10</f>
        <v>5.3097345132743362E-2</v>
      </c>
      <c r="Z10" s="355">
        <f>'3. Därav sectio '!Z10/'1.Ant pat totalt'!Z10</f>
        <v>2.1276595744680851E-2</v>
      </c>
      <c r="AA10" s="355">
        <f>'3. Därav sectio '!AA10/'1.Ant pat totalt'!AA10</f>
        <v>3.4246575342465752E-2</v>
      </c>
      <c r="AB10" s="355">
        <f>'3. Därav sectio '!AB10/'1.Ant pat totalt'!AB10</f>
        <v>3.0508474576271188E-2</v>
      </c>
      <c r="AC10" s="355">
        <f>'3. Därav sectio '!AC10/'1.Ant pat totalt'!AC10</f>
        <v>4.5787545787545784E-2</v>
      </c>
      <c r="AD10" s="355">
        <f>'3. Därav sectio '!AD10/'1.Ant pat totalt'!AD10</f>
        <v>6.3829787234042548E-2</v>
      </c>
      <c r="AE10" s="355">
        <f>'3. Därav sectio '!AE10/'1.Ant pat totalt'!AE10</f>
        <v>5.7046979865771813E-2</v>
      </c>
      <c r="AF10" s="355">
        <f>'3. Därav sectio '!AF10/'1.Ant pat totalt'!AF10</f>
        <v>2.4958402662229616E-2</v>
      </c>
      <c r="AG10" s="355">
        <f>'3. Därav sectio '!AG10/'1.Ant pat totalt'!AG10</f>
        <v>2.6315789473684209E-2</v>
      </c>
      <c r="AH10" s="355">
        <f>'3. Därav sectio '!AH10/'1.Ant pat totalt'!AH10</f>
        <v>3.4013605442176874E-2</v>
      </c>
      <c r="AI10" s="355">
        <f>'3. Därav sectio '!AI10/'1.Ant pat totalt'!AI10</f>
        <v>4.0935672514619881E-2</v>
      </c>
      <c r="AJ10" s="355">
        <f>'3. Därav sectio '!AJ10/'1.Ant pat totalt'!AJ10</f>
        <v>2.464788732394366E-2</v>
      </c>
      <c r="AK10" s="355">
        <f>'3. Därav sectio '!AK10/'1.Ant pat totalt'!AK10</f>
        <v>2.1472392638036811E-2</v>
      </c>
      <c r="AL10" s="355">
        <f>'3. Därav sectio '!AL10/'1.Ant pat totalt'!AL10</f>
        <v>3.6363636363636362E-2</v>
      </c>
      <c r="AM10" s="355">
        <f>'3. Därav sectio '!AM10/'1.Ant pat totalt'!AM10</f>
        <v>3.2258064516129031E-2</v>
      </c>
      <c r="AN10" s="355">
        <f>'3. Därav sectio '!AN10/'1.Ant pat totalt'!AN10</f>
        <v>4.3478260869565216E-2</v>
      </c>
      <c r="AO10" s="355">
        <f>'3. Därav sectio '!AO10/'1.Ant pat totalt'!AO10</f>
        <v>5.2830188679245285E-2</v>
      </c>
      <c r="AP10" s="355">
        <f>'3. Därav sectio '!AP10/'1.Ant pat totalt'!AP10</f>
        <v>5.8823529411764705E-2</v>
      </c>
      <c r="AQ10" s="355">
        <f>'3. Därav sectio '!AQ10/'1.Ant pat totalt'!AQ10</f>
        <v>3.125E-2</v>
      </c>
      <c r="AR10" s="355">
        <f>'3. Därav sectio '!AR10/'1.Ant pat totalt'!AR10</f>
        <v>2.6548672566371681E-2</v>
      </c>
      <c r="AS10" s="355">
        <f>'3. Därav sectio '!AS10/'1.Ant pat totalt'!AS10</f>
        <v>4.5045045045045043E-2</v>
      </c>
      <c r="AT10" s="353">
        <f t="shared" si="0"/>
        <v>7.8651685393258425E-2</v>
      </c>
      <c r="AU10" s="353">
        <f t="shared" si="1"/>
        <v>0</v>
      </c>
      <c r="AV10" s="354">
        <f>'3. Därav sectio '!AW10/'1.Ant pat totalt'!AW10</f>
        <v>4.0552275095519279E-2</v>
      </c>
      <c r="AW10" s="305"/>
      <c r="AX10" s="266">
        <v>4</v>
      </c>
      <c r="AY10" s="285">
        <f>'3. Därav sectio '!AY10/'1.Ant pat totalt'!BA10</f>
        <v>0.14049008168028004</v>
      </c>
      <c r="AZ10" s="249"/>
    </row>
    <row r="11" spans="1:54" ht="30" customHeight="1" thickTop="1" thickBot="1" x14ac:dyDescent="0.25">
      <c r="A11" s="33" t="s">
        <v>11</v>
      </c>
      <c r="B11" s="51" t="s">
        <v>78</v>
      </c>
      <c r="C11" s="52"/>
      <c r="D11" s="355">
        <f>'3. Därav sectio '!D11/'1.Ant pat totalt'!D11</f>
        <v>1</v>
      </c>
      <c r="E11" s="355">
        <f>'3. Därav sectio '!E11/'1.Ant pat totalt'!E11</f>
        <v>1</v>
      </c>
      <c r="F11" s="355">
        <f>'3. Därav sectio '!F11/'1.Ant pat totalt'!F11</f>
        <v>1</v>
      </c>
      <c r="G11" s="355">
        <f>'3. Därav sectio '!G11/'1.Ant pat totalt'!G11</f>
        <v>1</v>
      </c>
      <c r="H11" s="355">
        <f>'3. Därav sectio '!H11/'1.Ant pat totalt'!H11</f>
        <v>1</v>
      </c>
      <c r="I11" s="355">
        <f>'3. Därav sectio '!I11/'1.Ant pat totalt'!I11</f>
        <v>1</v>
      </c>
      <c r="J11" s="355">
        <f>'3. Därav sectio '!J11/'1.Ant pat totalt'!J11</f>
        <v>1</v>
      </c>
      <c r="K11" s="355">
        <f>'3. Därav sectio '!K11/'1.Ant pat totalt'!K11</f>
        <v>1</v>
      </c>
      <c r="L11" s="355">
        <f>'3. Därav sectio '!L11/'1.Ant pat totalt'!L11</f>
        <v>1</v>
      </c>
      <c r="M11" s="355">
        <f>'3. Därav sectio '!M11/'1.Ant pat totalt'!M11</f>
        <v>1</v>
      </c>
      <c r="N11" s="355">
        <f>'3. Därav sectio '!N11/'1.Ant pat totalt'!N11</f>
        <v>1</v>
      </c>
      <c r="O11" s="355">
        <f>'3. Därav sectio '!O11/'1.Ant pat totalt'!O11</f>
        <v>1</v>
      </c>
      <c r="P11" s="355">
        <f>'3. Därav sectio '!P11/'1.Ant pat totalt'!P11</f>
        <v>1</v>
      </c>
      <c r="Q11" s="355">
        <f>'3. Därav sectio '!Q11/'1.Ant pat totalt'!Q11</f>
        <v>1</v>
      </c>
      <c r="R11" s="355">
        <f>'3. Därav sectio '!R11/'1.Ant pat totalt'!R11</f>
        <v>1</v>
      </c>
      <c r="S11" s="355">
        <f>'3. Därav sectio '!S11/'1.Ant pat totalt'!S11</f>
        <v>1</v>
      </c>
      <c r="T11" s="355">
        <f>'3. Därav sectio '!T11/'1.Ant pat totalt'!T11</f>
        <v>1</v>
      </c>
      <c r="U11" s="355">
        <f>'3. Därav sectio '!U11/'1.Ant pat totalt'!U11</f>
        <v>1</v>
      </c>
      <c r="V11" s="355">
        <f>'3. Därav sectio '!V11/'1.Ant pat totalt'!V11</f>
        <v>1</v>
      </c>
      <c r="W11" s="355">
        <f>'3. Därav sectio '!W11/'1.Ant pat totalt'!W11</f>
        <v>1</v>
      </c>
      <c r="X11" s="355">
        <f>'3. Därav sectio '!X11/'1.Ant pat totalt'!X11</f>
        <v>1</v>
      </c>
      <c r="Y11" s="355">
        <f>'3. Därav sectio '!Y11/'1.Ant pat totalt'!Y11</f>
        <v>1</v>
      </c>
      <c r="Z11" s="355">
        <f>'3. Därav sectio '!Z11/'1.Ant pat totalt'!Z11</f>
        <v>1</v>
      </c>
      <c r="AA11" s="355">
        <f>'3. Därav sectio '!AA11/'1.Ant pat totalt'!AA11</f>
        <v>1</v>
      </c>
      <c r="AB11" s="355">
        <f>'3. Därav sectio '!AB11/'1.Ant pat totalt'!AB11</f>
        <v>1</v>
      </c>
      <c r="AC11" s="355">
        <f>'3. Därav sectio '!AC11/'1.Ant pat totalt'!AC11</f>
        <v>1</v>
      </c>
      <c r="AD11" s="355">
        <f>'3. Därav sectio '!AD11/'1.Ant pat totalt'!AD11</f>
        <v>1</v>
      </c>
      <c r="AE11" s="355">
        <f>'3. Därav sectio '!AE11/'1.Ant pat totalt'!AE11</f>
        <v>1</v>
      </c>
      <c r="AF11" s="355">
        <f>'3. Därav sectio '!AF11/'1.Ant pat totalt'!AF11</f>
        <v>1</v>
      </c>
      <c r="AG11" s="355">
        <f>'3. Därav sectio '!AG11/'1.Ant pat totalt'!AG11</f>
        <v>1</v>
      </c>
      <c r="AH11" s="355">
        <f>'3. Därav sectio '!AH11/'1.Ant pat totalt'!AH11</f>
        <v>1</v>
      </c>
      <c r="AI11" s="355">
        <f>'3. Därav sectio '!AI11/'1.Ant pat totalt'!AI11</f>
        <v>1</v>
      </c>
      <c r="AJ11" s="355">
        <f>'3. Därav sectio '!AJ11/'1.Ant pat totalt'!AJ11</f>
        <v>1</v>
      </c>
      <c r="AK11" s="355">
        <f>'3. Därav sectio '!AK11/'1.Ant pat totalt'!AK11</f>
        <v>1</v>
      </c>
      <c r="AL11" s="355">
        <f>'3. Därav sectio '!AL11/'1.Ant pat totalt'!AL11</f>
        <v>1</v>
      </c>
      <c r="AM11" s="355">
        <f>'3. Därav sectio '!AM11/'1.Ant pat totalt'!AM11</f>
        <v>1</v>
      </c>
      <c r="AN11" s="355">
        <f>'3. Därav sectio '!AN11/'1.Ant pat totalt'!AN11</f>
        <v>1</v>
      </c>
      <c r="AO11" s="355">
        <f>'3. Därav sectio '!AO11/'1.Ant pat totalt'!AO11</f>
        <v>1</v>
      </c>
      <c r="AP11" s="355">
        <f>'3. Därav sectio '!AP11/'1.Ant pat totalt'!AP11</f>
        <v>1</v>
      </c>
      <c r="AQ11" s="355">
        <f>'3. Därav sectio '!AQ11/'1.Ant pat totalt'!AQ11</f>
        <v>1</v>
      </c>
      <c r="AR11" s="355">
        <f>'3. Därav sectio '!AR11/'1.Ant pat totalt'!AR11</f>
        <v>1</v>
      </c>
      <c r="AS11" s="355">
        <f>'3. Därav sectio '!AS11/'1.Ant pat totalt'!AS11</f>
        <v>1</v>
      </c>
      <c r="AT11" s="353">
        <f t="shared" si="0"/>
        <v>1</v>
      </c>
      <c r="AU11" s="353">
        <f t="shared" si="1"/>
        <v>1</v>
      </c>
      <c r="AV11" s="354">
        <f>'3. Därav sectio '!AW11/'1.Ant pat totalt'!AW11</f>
        <v>1</v>
      </c>
      <c r="AW11" s="305"/>
      <c r="AX11" s="266"/>
      <c r="AY11" s="285"/>
      <c r="AZ11" s="249"/>
    </row>
    <row r="12" spans="1:54" s="249" customFormat="1" ht="30" customHeight="1" thickTop="1" thickBot="1" x14ac:dyDescent="0.25">
      <c r="A12" s="182" t="s">
        <v>10</v>
      </c>
      <c r="B12" s="185" t="s">
        <v>79</v>
      </c>
      <c r="C12" s="183"/>
      <c r="D12" s="355">
        <f>'3. Därav sectio '!D12/'1.Ant pat totalt'!D12</f>
        <v>0.21495327102803738</v>
      </c>
      <c r="E12" s="355">
        <f>'3. Därav sectio '!E12/'1.Ant pat totalt'!E12</f>
        <v>0.13636363636363635</v>
      </c>
      <c r="F12" s="355">
        <f>'3. Därav sectio '!F12/'1.Ant pat totalt'!F12</f>
        <v>0.16470588235294117</v>
      </c>
      <c r="G12" s="355">
        <f>'3. Därav sectio '!G12/'1.Ant pat totalt'!G12</f>
        <v>0.22307692307692309</v>
      </c>
      <c r="H12" s="355">
        <f>'3. Därav sectio '!H12/'1.Ant pat totalt'!H12</f>
        <v>0.22222222222222221</v>
      </c>
      <c r="I12" s="355">
        <f>'3. Därav sectio '!I12/'1.Ant pat totalt'!I12</f>
        <v>0.21739130434782608</v>
      </c>
      <c r="J12" s="355">
        <f>'3. Därav sectio '!J12/'1.Ant pat totalt'!J12</f>
        <v>0.24107142857142858</v>
      </c>
      <c r="K12" s="355">
        <f>'3. Därav sectio '!K12/'1.Ant pat totalt'!K12</f>
        <v>0.20588235294117646</v>
      </c>
      <c r="L12" s="355">
        <f>'3. Därav sectio '!L12/'1.Ant pat totalt'!L12</f>
        <v>0.1</v>
      </c>
      <c r="M12" s="355">
        <f>'3. Därav sectio '!M12/'1.Ant pat totalt'!M12</f>
        <v>0.22727272727272727</v>
      </c>
      <c r="N12" s="355">
        <f>'3. Därav sectio '!N12/'1.Ant pat totalt'!N12</f>
        <v>0.19791666666666666</v>
      </c>
      <c r="O12" s="355">
        <f>'3. Därav sectio '!O12/'1.Ant pat totalt'!O12</f>
        <v>0.12987012987012986</v>
      </c>
      <c r="P12" s="355">
        <f>'3. Därav sectio '!P12/'1.Ant pat totalt'!P12</f>
        <v>0.18461538461538463</v>
      </c>
      <c r="Q12" s="355">
        <f>'3. Därav sectio '!Q12/'1.Ant pat totalt'!Q12</f>
        <v>0.17073170731707318</v>
      </c>
      <c r="R12" s="355">
        <f>'3. Därav sectio '!R12/'1.Ant pat totalt'!R12</f>
        <v>0.20289855072463769</v>
      </c>
      <c r="S12" s="355">
        <f>'3. Därav sectio '!S12/'1.Ant pat totalt'!S12</f>
        <v>0.13793103448275862</v>
      </c>
      <c r="T12" s="355">
        <f>'3. Därav sectio '!T12/'1.Ant pat totalt'!T12</f>
        <v>0.14285714285714285</v>
      </c>
      <c r="U12" s="355">
        <f>'3. Därav sectio '!U12/'1.Ant pat totalt'!U12</f>
        <v>0.19855595667870035</v>
      </c>
      <c r="V12" s="355">
        <f>'3. Därav sectio '!V12/'1.Ant pat totalt'!V12</f>
        <v>0.125</v>
      </c>
      <c r="W12" s="355">
        <f>'3. Därav sectio '!W12/'1.Ant pat totalt'!W12</f>
        <v>0.22794117647058823</v>
      </c>
      <c r="X12" s="355">
        <f>'3. Därav sectio '!X12/'1.Ant pat totalt'!X12</f>
        <v>0.17808219178082191</v>
      </c>
      <c r="Y12" s="355">
        <f>'3. Därav sectio '!Y12/'1.Ant pat totalt'!Y12</f>
        <v>0.28947368421052633</v>
      </c>
      <c r="Z12" s="355">
        <f>'3. Därav sectio '!Z12/'1.Ant pat totalt'!Z12</f>
        <v>0.26923076923076922</v>
      </c>
      <c r="AA12" s="355">
        <f>'3. Därav sectio '!AA12/'1.Ant pat totalt'!AA12</f>
        <v>0.24390243902439024</v>
      </c>
      <c r="AB12" s="355">
        <f>'3. Därav sectio '!AB12/'1.Ant pat totalt'!AB12</f>
        <v>0.26241134751773049</v>
      </c>
      <c r="AC12" s="355">
        <f>'3. Därav sectio '!AC12/'1.Ant pat totalt'!AC12</f>
        <v>0.24489795918367346</v>
      </c>
      <c r="AD12" s="355">
        <f>'3. Därav sectio '!AD12/'1.Ant pat totalt'!AD12</f>
        <v>0.26794258373205743</v>
      </c>
      <c r="AE12" s="355">
        <f>'3. Därav sectio '!AE12/'1.Ant pat totalt'!AE12</f>
        <v>0.23478260869565218</v>
      </c>
      <c r="AF12" s="355">
        <f>'3. Därav sectio '!AF12/'1.Ant pat totalt'!AF12</f>
        <v>0.14166666666666666</v>
      </c>
      <c r="AG12" s="355">
        <f>'3. Därav sectio '!AG12/'1.Ant pat totalt'!AG12</f>
        <v>0.20754716981132076</v>
      </c>
      <c r="AH12" s="355">
        <f>'3. Därav sectio '!AH12/'1.Ant pat totalt'!AH12</f>
        <v>0.26250000000000001</v>
      </c>
      <c r="AI12" s="355">
        <f>'3. Därav sectio '!AI12/'1.Ant pat totalt'!AI12</f>
        <v>0.15217391304347827</v>
      </c>
      <c r="AJ12" s="355">
        <f>'3. Därav sectio '!AJ12/'1.Ant pat totalt'!AJ12</f>
        <v>0.24203821656050956</v>
      </c>
      <c r="AK12" s="355">
        <f>'3. Därav sectio '!AK12/'1.Ant pat totalt'!AK12</f>
        <v>0.17857142857142858</v>
      </c>
      <c r="AL12" s="355">
        <f>'3. Därav sectio '!AL12/'1.Ant pat totalt'!AL12</f>
        <v>0.13636363636363635</v>
      </c>
      <c r="AM12" s="355">
        <f>'3. Därav sectio '!AM12/'1.Ant pat totalt'!AM12</f>
        <v>0.20408163265306123</v>
      </c>
      <c r="AN12" s="355">
        <f>'3. Därav sectio '!AN12/'1.Ant pat totalt'!AN12</f>
        <v>0.11428571428571428</v>
      </c>
      <c r="AO12" s="355">
        <f>'3. Därav sectio '!AO12/'1.Ant pat totalt'!AO12</f>
        <v>0.13076923076923078</v>
      </c>
      <c r="AP12" s="355">
        <f>'3. Därav sectio '!AP12/'1.Ant pat totalt'!AP12</f>
        <v>0.19672131147540983</v>
      </c>
      <c r="AQ12" s="355">
        <f>'3. Därav sectio '!AQ12/'1.Ant pat totalt'!AQ12</f>
        <v>0.17557251908396945</v>
      </c>
      <c r="AR12" s="355">
        <f>'3. Därav sectio '!AR12/'1.Ant pat totalt'!AR12</f>
        <v>5.2631578947368418E-2</v>
      </c>
      <c r="AS12" s="355">
        <f>'3. Därav sectio '!AS12/'1.Ant pat totalt'!AS12</f>
        <v>0.19565217391304349</v>
      </c>
      <c r="AT12" s="353">
        <f t="shared" si="0"/>
        <v>0.28947368421052633</v>
      </c>
      <c r="AU12" s="353">
        <f t="shared" si="1"/>
        <v>5.2631578947368418E-2</v>
      </c>
      <c r="AV12" s="354">
        <f>'3. Därav sectio '!AW12/'1.Ant pat totalt'!AW12</f>
        <v>0.2022360248447205</v>
      </c>
      <c r="AW12" s="305"/>
      <c r="AX12" s="266">
        <v>5</v>
      </c>
      <c r="AY12" s="285">
        <f>'3. Därav sectio '!AY12/'1.Ant pat totalt'!BA12</f>
        <v>0.52186387020182035</v>
      </c>
    </row>
    <row r="13" spans="1:54" ht="30" customHeight="1" thickTop="1" thickBot="1" x14ac:dyDescent="0.25">
      <c r="A13" s="33" t="s">
        <v>9</v>
      </c>
      <c r="B13" s="51" t="s">
        <v>80</v>
      </c>
      <c r="C13" s="52"/>
      <c r="D13" s="355">
        <f>'3. Därav sectio '!D13/'1.Ant pat totalt'!D13</f>
        <v>0.36619718309859156</v>
      </c>
      <c r="E13" s="355">
        <f>'3. Därav sectio '!E13/'1.Ant pat totalt'!E13</f>
        <v>0.1</v>
      </c>
      <c r="F13" s="355">
        <f>'3. Därav sectio '!F13/'1.Ant pat totalt'!F13</f>
        <v>0.29411764705882354</v>
      </c>
      <c r="G13" s="355">
        <f>'3. Därav sectio '!G13/'1.Ant pat totalt'!G13</f>
        <v>0.27142857142857141</v>
      </c>
      <c r="H13" s="355">
        <f>'3. Därav sectio '!H13/'1.Ant pat totalt'!H13</f>
        <v>0.4</v>
      </c>
      <c r="I13" s="355">
        <f>'3. Därav sectio '!I13/'1.Ant pat totalt'!I13</f>
        <v>0.28947368421052633</v>
      </c>
      <c r="J13" s="355">
        <f>'3. Därav sectio '!J13/'1.Ant pat totalt'!J13</f>
        <v>0.31034482758620691</v>
      </c>
      <c r="K13" s="355">
        <f>'3. Därav sectio '!K13/'1.Ant pat totalt'!K13</f>
        <v>0.30645161290322581</v>
      </c>
      <c r="L13" s="355">
        <f>'3. Därav sectio '!L13/'1.Ant pat totalt'!L13</f>
        <v>0.19718309859154928</v>
      </c>
      <c r="M13" s="355">
        <f>'3. Därav sectio '!M13/'1.Ant pat totalt'!M13</f>
        <v>0.5714285714285714</v>
      </c>
      <c r="N13" s="355">
        <f>'3. Därav sectio '!N13/'1.Ant pat totalt'!N13</f>
        <v>0.18604651162790697</v>
      </c>
      <c r="O13" s="355">
        <f>'3. Därav sectio '!O13/'1.Ant pat totalt'!O13</f>
        <v>0.28000000000000003</v>
      </c>
      <c r="P13" s="355">
        <f>'3. Därav sectio '!P13/'1.Ant pat totalt'!P13</f>
        <v>0.30434782608695654</v>
      </c>
      <c r="Q13" s="355">
        <f>'3. Därav sectio '!Q13/'1.Ant pat totalt'!Q13</f>
        <v>0.2711864406779661</v>
      </c>
      <c r="R13" s="355">
        <f>'3. Därav sectio '!R13/'1.Ant pat totalt'!R13</f>
        <v>0.27450980392156865</v>
      </c>
      <c r="S13" s="355">
        <f>'3. Därav sectio '!S13/'1.Ant pat totalt'!S13</f>
        <v>0.17142857142857143</v>
      </c>
      <c r="T13" s="355">
        <f>'3. Därav sectio '!T13/'1.Ant pat totalt'!T13</f>
        <v>0.34210526315789475</v>
      </c>
      <c r="U13" s="355">
        <f>'3. Därav sectio '!U13/'1.Ant pat totalt'!U13</f>
        <v>0.34183673469387754</v>
      </c>
      <c r="V13" s="355">
        <f>'3. Därav sectio '!V13/'1.Ant pat totalt'!V13</f>
        <v>0.33333333333333331</v>
      </c>
      <c r="W13" s="355">
        <f>'3. Därav sectio '!W13/'1.Ant pat totalt'!W13</f>
        <v>0.4</v>
      </c>
      <c r="X13" s="355">
        <f>'3. Därav sectio '!X13/'1.Ant pat totalt'!X13</f>
        <v>0.33333333333333331</v>
      </c>
      <c r="Y13" s="355">
        <f>'3. Därav sectio '!Y13/'1.Ant pat totalt'!Y13</f>
        <v>0.38461538461538464</v>
      </c>
      <c r="Z13" s="355">
        <f>'3. Därav sectio '!Z13/'1.Ant pat totalt'!Z13</f>
        <v>0.81818181818181823</v>
      </c>
      <c r="AA13" s="355">
        <f>'3. Därav sectio '!AA13/'1.Ant pat totalt'!AA13</f>
        <v>0.2608695652173913</v>
      </c>
      <c r="AB13" s="355">
        <f>'3. Därav sectio '!AB13/'1.Ant pat totalt'!AB13</f>
        <v>0.32727272727272727</v>
      </c>
      <c r="AC13" s="355">
        <f>'3. Därav sectio '!AC13/'1.Ant pat totalt'!AC13</f>
        <v>0.34020618556701032</v>
      </c>
      <c r="AD13" s="355">
        <f>'3. Därav sectio '!AD13/'1.Ant pat totalt'!AD13</f>
        <v>0.40366972477064222</v>
      </c>
      <c r="AE13" s="355">
        <f>'3. Därav sectio '!AE13/'1.Ant pat totalt'!AE13</f>
        <v>0.33333333333333331</v>
      </c>
      <c r="AF13" s="355">
        <f>'3. Därav sectio '!AF13/'1.Ant pat totalt'!AF13</f>
        <v>0.27272727272727271</v>
      </c>
      <c r="AG13" s="355">
        <f>'3. Därav sectio '!AG13/'1.Ant pat totalt'!AG13</f>
        <v>0.34883720930232559</v>
      </c>
      <c r="AH13" s="355">
        <f>'3. Därav sectio '!AH13/'1.Ant pat totalt'!AH13</f>
        <v>0.36363636363636365</v>
      </c>
      <c r="AI13" s="355">
        <f>'3. Därav sectio '!AI13/'1.Ant pat totalt'!AI13</f>
        <v>0.30769230769230771</v>
      </c>
      <c r="AJ13" s="355">
        <f>'3. Därav sectio '!AJ13/'1.Ant pat totalt'!AJ13</f>
        <v>0.35294117647058826</v>
      </c>
      <c r="AK13" s="355">
        <f>'3. Därav sectio '!AK13/'1.Ant pat totalt'!AK13</f>
        <v>0.41304347826086957</v>
      </c>
      <c r="AL13" s="355">
        <f>'3. Därav sectio '!AL13/'1.Ant pat totalt'!AL13</f>
        <v>1</v>
      </c>
      <c r="AM13" s="355">
        <f>'3. Därav sectio '!AM13/'1.Ant pat totalt'!AM13</f>
        <v>0.25</v>
      </c>
      <c r="AN13" s="355">
        <f>'3. Därav sectio '!AN13/'1.Ant pat totalt'!AN13</f>
        <v>5.2631578947368418E-2</v>
      </c>
      <c r="AO13" s="355">
        <f>'3. Därav sectio '!AO13/'1.Ant pat totalt'!AO13</f>
        <v>0.30952380952380953</v>
      </c>
      <c r="AP13" s="355">
        <f>'3. Därav sectio '!AP13/'1.Ant pat totalt'!AP13</f>
        <v>0.3125</v>
      </c>
      <c r="AQ13" s="355">
        <f>'3. Därav sectio '!AQ13/'1.Ant pat totalt'!AQ13</f>
        <v>0.41379310344827586</v>
      </c>
      <c r="AR13" s="355">
        <f>'3. Därav sectio '!AR13/'1.Ant pat totalt'!AR13</f>
        <v>0.27272727272727271</v>
      </c>
      <c r="AS13" s="355">
        <f>'3. Därav sectio '!AS13/'1.Ant pat totalt'!AS13</f>
        <v>0.1875</v>
      </c>
      <c r="AT13" s="353">
        <f t="shared" si="0"/>
        <v>1</v>
      </c>
      <c r="AU13" s="353">
        <f t="shared" si="1"/>
        <v>5.2631578947368418E-2</v>
      </c>
      <c r="AV13" s="354">
        <f>'3. Därav sectio '!AW13/'1.Ant pat totalt'!AW13</f>
        <v>0.31695331695331697</v>
      </c>
      <c r="AW13" s="305"/>
      <c r="AX13" s="266"/>
      <c r="AY13" s="285"/>
      <c r="AZ13" s="249"/>
    </row>
    <row r="14" spans="1:54" ht="30" customHeight="1" thickTop="1" thickBot="1" x14ac:dyDescent="0.25">
      <c r="A14" s="33" t="s">
        <v>11</v>
      </c>
      <c r="B14" s="51" t="s">
        <v>81</v>
      </c>
      <c r="C14" s="52"/>
      <c r="D14" s="355">
        <f>'3. Därav sectio '!D14/'1.Ant pat totalt'!D14</f>
        <v>1</v>
      </c>
      <c r="E14" s="355">
        <f>'3. Därav sectio '!E14/'1.Ant pat totalt'!E14</f>
        <v>1</v>
      </c>
      <c r="F14" s="355">
        <f>'3. Därav sectio '!F14/'1.Ant pat totalt'!F14</f>
        <v>1</v>
      </c>
      <c r="G14" s="355">
        <f>'3. Därav sectio '!G14/'1.Ant pat totalt'!G14</f>
        <v>1</v>
      </c>
      <c r="H14" s="355">
        <f>'3. Därav sectio '!H14/'1.Ant pat totalt'!H14</f>
        <v>1</v>
      </c>
      <c r="I14" s="355">
        <f>'3. Därav sectio '!I14/'1.Ant pat totalt'!I14</f>
        <v>1</v>
      </c>
      <c r="J14" s="355">
        <f>'3. Därav sectio '!J14/'1.Ant pat totalt'!J14</f>
        <v>1</v>
      </c>
      <c r="K14" s="355">
        <f>'3. Därav sectio '!K14/'1.Ant pat totalt'!K14</f>
        <v>1</v>
      </c>
      <c r="L14" s="355">
        <f>'3. Därav sectio '!L14/'1.Ant pat totalt'!L14</f>
        <v>1</v>
      </c>
      <c r="M14" s="355">
        <f>'3. Därav sectio '!M14/'1.Ant pat totalt'!M14</f>
        <v>1</v>
      </c>
      <c r="N14" s="355">
        <f>'3. Därav sectio '!N14/'1.Ant pat totalt'!N14</f>
        <v>1</v>
      </c>
      <c r="O14" s="355">
        <f>'3. Därav sectio '!O14/'1.Ant pat totalt'!O14</f>
        <v>1</v>
      </c>
      <c r="P14" s="355">
        <f>'3. Därav sectio '!P14/'1.Ant pat totalt'!P14</f>
        <v>1</v>
      </c>
      <c r="Q14" s="355">
        <f>'3. Därav sectio '!Q14/'1.Ant pat totalt'!Q14</f>
        <v>1</v>
      </c>
      <c r="R14" s="355">
        <f>'3. Därav sectio '!R14/'1.Ant pat totalt'!R14</f>
        <v>1</v>
      </c>
      <c r="S14" s="355">
        <f>'3. Därav sectio '!S14/'1.Ant pat totalt'!S14</f>
        <v>1</v>
      </c>
      <c r="T14" s="355">
        <f>'3. Därav sectio '!T14/'1.Ant pat totalt'!T14</f>
        <v>1</v>
      </c>
      <c r="U14" s="355">
        <f>'3. Därav sectio '!U14/'1.Ant pat totalt'!U14</f>
        <v>1</v>
      </c>
      <c r="V14" s="355">
        <f>'3. Därav sectio '!V14/'1.Ant pat totalt'!V14</f>
        <v>1</v>
      </c>
      <c r="W14" s="355">
        <f>'3. Därav sectio '!W14/'1.Ant pat totalt'!W14</f>
        <v>1</v>
      </c>
      <c r="X14" s="355">
        <f>'3. Därav sectio '!X14/'1.Ant pat totalt'!X14</f>
        <v>1</v>
      </c>
      <c r="Y14" s="355">
        <f>'3. Därav sectio '!Y14/'1.Ant pat totalt'!Y14</f>
        <v>1</v>
      </c>
      <c r="Z14" s="355">
        <f>'3. Därav sectio '!Z14/'1.Ant pat totalt'!Z14</f>
        <v>1</v>
      </c>
      <c r="AA14" s="355">
        <f>'3. Därav sectio '!AA14/'1.Ant pat totalt'!AA14</f>
        <v>1</v>
      </c>
      <c r="AB14" s="355">
        <f>'3. Därav sectio '!AB14/'1.Ant pat totalt'!AB14</f>
        <v>1</v>
      </c>
      <c r="AC14" s="355">
        <f>'3. Därav sectio '!AC14/'1.Ant pat totalt'!AC14</f>
        <v>1</v>
      </c>
      <c r="AD14" s="355">
        <f>'3. Därav sectio '!AD14/'1.Ant pat totalt'!AD14</f>
        <v>1</v>
      </c>
      <c r="AE14" s="355">
        <f>'3. Därav sectio '!AE14/'1.Ant pat totalt'!AE14</f>
        <v>1</v>
      </c>
      <c r="AF14" s="355">
        <f>'3. Därav sectio '!AF14/'1.Ant pat totalt'!AF14</f>
        <v>0.33714285714285713</v>
      </c>
      <c r="AG14" s="355">
        <f>'3. Därav sectio '!AG14/'1.Ant pat totalt'!AG14</f>
        <v>1</v>
      </c>
      <c r="AH14" s="355">
        <f>'3. Därav sectio '!AH14/'1.Ant pat totalt'!AH14</f>
        <v>1</v>
      </c>
      <c r="AI14" s="355">
        <f>'3. Därav sectio '!AI14/'1.Ant pat totalt'!AI14</f>
        <v>1</v>
      </c>
      <c r="AJ14" s="355">
        <f>'3. Därav sectio '!AJ14/'1.Ant pat totalt'!AJ14</f>
        <v>1</v>
      </c>
      <c r="AK14" s="355">
        <f>'3. Därav sectio '!AK14/'1.Ant pat totalt'!AK14</f>
        <v>1</v>
      </c>
      <c r="AL14" s="355">
        <f>'3. Därav sectio '!AL14/'1.Ant pat totalt'!AL14</f>
        <v>1</v>
      </c>
      <c r="AM14" s="355">
        <f>'3. Därav sectio '!AM14/'1.Ant pat totalt'!AM14</f>
        <v>1</v>
      </c>
      <c r="AN14" s="355">
        <f>'3. Därav sectio '!AN14/'1.Ant pat totalt'!AN14</f>
        <v>1</v>
      </c>
      <c r="AO14" s="355">
        <f>'3. Därav sectio '!AO14/'1.Ant pat totalt'!AO14</f>
        <v>1</v>
      </c>
      <c r="AP14" s="355">
        <f>'3. Därav sectio '!AP14/'1.Ant pat totalt'!AP14</f>
        <v>1</v>
      </c>
      <c r="AQ14" s="355">
        <f>'3. Därav sectio '!AQ14/'1.Ant pat totalt'!AQ14</f>
        <v>1</v>
      </c>
      <c r="AR14" s="355">
        <f>'3. Därav sectio '!AR14/'1.Ant pat totalt'!AR14</f>
        <v>1</v>
      </c>
      <c r="AS14" s="355">
        <f>'3. Därav sectio '!AS14/'1.Ant pat totalt'!AS14</f>
        <v>1</v>
      </c>
      <c r="AT14" s="353">
        <f t="shared" si="0"/>
        <v>1</v>
      </c>
      <c r="AU14" s="353">
        <f t="shared" si="1"/>
        <v>0.33714285714285713</v>
      </c>
      <c r="AV14" s="354">
        <f>'3. Därav sectio '!AW14/'1.Ant pat totalt'!AW14</f>
        <v>0.94268774703557312</v>
      </c>
      <c r="AW14" s="305"/>
      <c r="AX14" s="266"/>
      <c r="AY14" s="285"/>
      <c r="AZ14" s="249"/>
    </row>
    <row r="15" spans="1:54" s="249" customFormat="1" ht="30" customHeight="1" thickTop="1" thickBot="1" x14ac:dyDescent="0.25">
      <c r="A15" s="184">
        <v>6</v>
      </c>
      <c r="B15" s="185" t="s">
        <v>18</v>
      </c>
      <c r="C15" s="186"/>
      <c r="D15" s="355">
        <f>'3. Därav sectio '!D15/'1.Ant pat totalt'!D15</f>
        <v>1</v>
      </c>
      <c r="E15" s="355">
        <f>'3. Därav sectio '!E15/'1.Ant pat totalt'!E15</f>
        <v>1</v>
      </c>
      <c r="F15" s="355">
        <f>'3. Därav sectio '!F15/'1.Ant pat totalt'!F15</f>
        <v>0.94285714285714284</v>
      </c>
      <c r="G15" s="355">
        <f>'3. Därav sectio '!G15/'1.Ant pat totalt'!G15</f>
        <v>0.91489361702127658</v>
      </c>
      <c r="H15" s="355">
        <f>'3. Därav sectio '!H15/'1.Ant pat totalt'!H15</f>
        <v>0.75</v>
      </c>
      <c r="I15" s="355">
        <f>'3. Därav sectio '!I15/'1.Ant pat totalt'!I15</f>
        <v>0.94736842105263153</v>
      </c>
      <c r="J15" s="355">
        <f>'3. Därav sectio '!J15/'1.Ant pat totalt'!J15</f>
        <v>0.96261682242990654</v>
      </c>
      <c r="K15" s="355">
        <f>'3. Därav sectio '!K15/'1.Ant pat totalt'!K15</f>
        <v>1</v>
      </c>
      <c r="L15" s="355">
        <f>'3. Därav sectio '!L15/'1.Ant pat totalt'!L15</f>
        <v>0.88888888888888884</v>
      </c>
      <c r="M15" s="355">
        <f>'3. Därav sectio '!M15/'1.Ant pat totalt'!M15</f>
        <v>1</v>
      </c>
      <c r="N15" s="355">
        <f>'3. Därav sectio '!N15/'1.Ant pat totalt'!N15</f>
        <v>0.81818181818181823</v>
      </c>
      <c r="O15" s="355">
        <f>'3. Därav sectio '!O15/'1.Ant pat totalt'!O15</f>
        <v>0.88888888888888884</v>
      </c>
      <c r="P15" s="355">
        <f>'3. Därav sectio '!P15/'1.Ant pat totalt'!P15</f>
        <v>0.96666666666666667</v>
      </c>
      <c r="Q15" s="355">
        <f>'3. Därav sectio '!Q15/'1.Ant pat totalt'!Q15</f>
        <v>0.92500000000000004</v>
      </c>
      <c r="R15" s="355">
        <f>'3. Därav sectio '!R15/'1.Ant pat totalt'!R15</f>
        <v>0.96153846153846156</v>
      </c>
      <c r="S15" s="355">
        <f>'3. Därav sectio '!S15/'1.Ant pat totalt'!S15</f>
        <v>0.78</v>
      </c>
      <c r="T15" s="355">
        <f>'3. Därav sectio '!T15/'1.Ant pat totalt'!T15</f>
        <v>0.97297297297297303</v>
      </c>
      <c r="U15" s="355">
        <f>'3. Därav sectio '!U15/'1.Ant pat totalt'!U15</f>
        <v>0.93292682926829273</v>
      </c>
      <c r="V15" s="355">
        <f>'3. Därav sectio '!V15/'1.Ant pat totalt'!V15</f>
        <v>0.90909090909090906</v>
      </c>
      <c r="W15" s="355">
        <f>'3. Därav sectio '!W15/'1.Ant pat totalt'!W15</f>
        <v>0.93023255813953487</v>
      </c>
      <c r="X15" s="355">
        <f>'3. Därav sectio '!X15/'1.Ant pat totalt'!X15</f>
        <v>0.8666666666666667</v>
      </c>
      <c r="Y15" s="355">
        <f>'3. Därav sectio '!Y15/'1.Ant pat totalt'!Y15</f>
        <v>1</v>
      </c>
      <c r="Z15" s="355">
        <f>'3. Därav sectio '!Z15/'1.Ant pat totalt'!Z15</f>
        <v>1</v>
      </c>
      <c r="AA15" s="355">
        <f>'3. Därav sectio '!AA15/'1.Ant pat totalt'!AA15</f>
        <v>0.91489361702127658</v>
      </c>
      <c r="AB15" s="355">
        <f>'3. Därav sectio '!AB15/'1.Ant pat totalt'!AB15</f>
        <v>0.91752577319587625</v>
      </c>
      <c r="AC15" s="355">
        <f>'3. Därav sectio '!AC15/'1.Ant pat totalt'!AC15</f>
        <v>0.94444444444444442</v>
      </c>
      <c r="AD15" s="355">
        <f>'3. Därav sectio '!AD15/'1.Ant pat totalt'!AD15</f>
        <v>0.94845360824742264</v>
      </c>
      <c r="AE15" s="355">
        <f>'3. Därav sectio '!AE15/'1.Ant pat totalt'!AE15</f>
        <v>0.9555555555555556</v>
      </c>
      <c r="AF15" s="355">
        <f>'3. Därav sectio '!AF15/'1.Ant pat totalt'!AF15</f>
        <v>0.84768211920529801</v>
      </c>
      <c r="AG15" s="355">
        <f>'3. Därav sectio '!AG15/'1.Ant pat totalt'!AG15</f>
        <v>1</v>
      </c>
      <c r="AH15" s="355">
        <f>'3. Därav sectio '!AH15/'1.Ant pat totalt'!AH15</f>
        <v>1</v>
      </c>
      <c r="AI15" s="355">
        <f>'3. Därav sectio '!AI15/'1.Ant pat totalt'!AI15</f>
        <v>0.97222222222222221</v>
      </c>
      <c r="AJ15" s="355">
        <f>'3. Därav sectio '!AJ15/'1.Ant pat totalt'!AJ15</f>
        <v>0.95180722891566261</v>
      </c>
      <c r="AK15" s="355">
        <f>'3. Därav sectio '!AK15/'1.Ant pat totalt'!AK15</f>
        <v>0.97560975609756095</v>
      </c>
      <c r="AL15" s="355">
        <f>'3. Därav sectio '!AL15/'1.Ant pat totalt'!AL15</f>
        <v>1</v>
      </c>
      <c r="AM15" s="355">
        <f>'3. Därav sectio '!AM15/'1.Ant pat totalt'!AM15</f>
        <v>1</v>
      </c>
      <c r="AN15" s="355">
        <f>'3. Därav sectio '!AN15/'1.Ant pat totalt'!AN15</f>
        <v>1</v>
      </c>
      <c r="AO15" s="355">
        <f>'3. Därav sectio '!AO15/'1.Ant pat totalt'!AO15</f>
        <v>1</v>
      </c>
      <c r="AP15" s="355">
        <f>'3. Därav sectio '!AP15/'1.Ant pat totalt'!AP15</f>
        <v>0.8</v>
      </c>
      <c r="AQ15" s="355">
        <f>'3. Därav sectio '!AQ15/'1.Ant pat totalt'!AQ15</f>
        <v>0.93877551020408168</v>
      </c>
      <c r="AR15" s="355">
        <f>'3. Därav sectio '!AR15/'1.Ant pat totalt'!AR15</f>
        <v>1</v>
      </c>
      <c r="AS15" s="355">
        <f>'3. Därav sectio '!AS15/'1.Ant pat totalt'!AS15</f>
        <v>1</v>
      </c>
      <c r="AT15" s="353">
        <f t="shared" si="0"/>
        <v>1</v>
      </c>
      <c r="AU15" s="353">
        <f t="shared" si="1"/>
        <v>0.75</v>
      </c>
      <c r="AV15" s="354">
        <f>'3. Därav sectio '!AW15/'1.Ant pat totalt'!AW15</f>
        <v>0.93532086912582113</v>
      </c>
      <c r="AW15" s="305"/>
      <c r="AX15" s="266">
        <v>6</v>
      </c>
      <c r="AY15" s="285">
        <f>'3. Därav sectio '!AY15/'1.Ant pat totalt'!BA15</f>
        <v>0.93532086912582113</v>
      </c>
    </row>
    <row r="16" spans="1:54" s="249" customFormat="1" ht="30" customHeight="1" thickTop="1" thickBot="1" x14ac:dyDescent="0.25">
      <c r="A16" s="184">
        <v>7</v>
      </c>
      <c r="B16" s="185" t="s">
        <v>19</v>
      </c>
      <c r="C16" s="186"/>
      <c r="D16" s="355">
        <f>'3. Därav sectio '!D16/'1.Ant pat totalt'!D16</f>
        <v>0.95</v>
      </c>
      <c r="E16" s="355">
        <f>'3. Därav sectio '!E16/'1.Ant pat totalt'!E16</f>
        <v>0.81818181818181823</v>
      </c>
      <c r="F16" s="355">
        <f>'3. Därav sectio '!F16/'1.Ant pat totalt'!F16</f>
        <v>0.95238095238095233</v>
      </c>
      <c r="G16" s="355">
        <f>'3. Därav sectio '!G16/'1.Ant pat totalt'!G16</f>
        <v>0.8</v>
      </c>
      <c r="H16" s="355">
        <f>'3. Därav sectio '!H16/'1.Ant pat totalt'!H16</f>
        <v>1</v>
      </c>
      <c r="I16" s="355">
        <f>'3. Därav sectio '!I16/'1.Ant pat totalt'!I16</f>
        <v>0.8666666666666667</v>
      </c>
      <c r="J16" s="355">
        <f>'3. Därav sectio '!J16/'1.Ant pat totalt'!J16</f>
        <v>0.84112149532710279</v>
      </c>
      <c r="K16" s="355">
        <f>'3. Därav sectio '!K16/'1.Ant pat totalt'!K16</f>
        <v>0.9</v>
      </c>
      <c r="L16" s="355">
        <f>'3. Därav sectio '!L16/'1.Ant pat totalt'!L16</f>
        <v>0.7</v>
      </c>
      <c r="M16" s="355">
        <f>'3. Därav sectio '!M16/'1.Ant pat totalt'!M16</f>
        <v>1</v>
      </c>
      <c r="N16" s="355">
        <f>'3. Därav sectio '!N16/'1.Ant pat totalt'!N16</f>
        <v>0.58823529411764708</v>
      </c>
      <c r="O16" s="355">
        <f>'3. Därav sectio '!O16/'1.Ant pat totalt'!O16</f>
        <v>0.83333333333333337</v>
      </c>
      <c r="P16" s="355">
        <f>'3. Därav sectio '!P16/'1.Ant pat totalt'!P16</f>
        <v>0.91666666666666663</v>
      </c>
      <c r="Q16" s="355">
        <f>'3. Därav sectio '!Q16/'1.Ant pat totalt'!Q16</f>
        <v>0.92307692307692313</v>
      </c>
      <c r="R16" s="355">
        <f>'3. Därav sectio '!R16/'1.Ant pat totalt'!R16</f>
        <v>0.90476190476190477</v>
      </c>
      <c r="S16" s="355">
        <f>'3. Därav sectio '!S16/'1.Ant pat totalt'!S16</f>
        <v>0.80769230769230771</v>
      </c>
      <c r="T16" s="355">
        <f>'3. Därav sectio '!T16/'1.Ant pat totalt'!T16</f>
        <v>0.91666666666666663</v>
      </c>
      <c r="U16" s="355">
        <f>'3. Därav sectio '!U16/'1.Ant pat totalt'!U16</f>
        <v>0.92</v>
      </c>
      <c r="V16" s="355">
        <f>'3. Därav sectio '!V16/'1.Ant pat totalt'!V16</f>
        <v>1</v>
      </c>
      <c r="W16" s="355">
        <f>'3. Därav sectio '!W16/'1.Ant pat totalt'!W16</f>
        <v>0.9285714285714286</v>
      </c>
      <c r="X16" s="355">
        <f>'3. Därav sectio '!X16/'1.Ant pat totalt'!X16</f>
        <v>0.93333333333333335</v>
      </c>
      <c r="Y16" s="355">
        <f>'3. Därav sectio '!Y16/'1.Ant pat totalt'!Y16</f>
        <v>1</v>
      </c>
      <c r="Z16" s="355">
        <f>'3. Därav sectio '!Z16/'1.Ant pat totalt'!Z16</f>
        <v>0.8571428571428571</v>
      </c>
      <c r="AA16" s="355">
        <f>'3. Därav sectio '!AA16/'1.Ant pat totalt'!AA16</f>
        <v>0.75862068965517238</v>
      </c>
      <c r="AB16" s="355">
        <f>'3. Därav sectio '!AB16/'1.Ant pat totalt'!AB16</f>
        <v>0.96551724137931039</v>
      </c>
      <c r="AC16" s="355">
        <f>'3. Därav sectio '!AC16/'1.Ant pat totalt'!AC16</f>
        <v>0.87234042553191493</v>
      </c>
      <c r="AD16" s="355">
        <f>'3. Därav sectio '!AD16/'1.Ant pat totalt'!AD16</f>
        <v>0.95121951219512191</v>
      </c>
      <c r="AE16" s="355">
        <f>'3. Därav sectio '!AE16/'1.Ant pat totalt'!AE16</f>
        <v>0.86885245901639341</v>
      </c>
      <c r="AF16" s="355">
        <f>'3. Därav sectio '!AF16/'1.Ant pat totalt'!AF16</f>
        <v>0.80412371134020622</v>
      </c>
      <c r="AG16" s="355">
        <f>'3. Därav sectio '!AG16/'1.Ant pat totalt'!AG16</f>
        <v>0.9285714285714286</v>
      </c>
      <c r="AH16" s="355">
        <f>'3. Därav sectio '!AH16/'1.Ant pat totalt'!AH16</f>
        <v>0.84615384615384615</v>
      </c>
      <c r="AI16" s="355">
        <f>'3. Därav sectio '!AI16/'1.Ant pat totalt'!AI16</f>
        <v>0.83333333333333337</v>
      </c>
      <c r="AJ16" s="355">
        <f>'3. Därav sectio '!AJ16/'1.Ant pat totalt'!AJ16</f>
        <v>0.88732394366197187</v>
      </c>
      <c r="AK16" s="355">
        <f>'3. Därav sectio '!AK16/'1.Ant pat totalt'!AK16</f>
        <v>1</v>
      </c>
      <c r="AL16" s="355">
        <f>'3. Därav sectio '!AL16/'1.Ant pat totalt'!AL16</f>
        <v>1</v>
      </c>
      <c r="AM16" s="355">
        <f>'3. Därav sectio '!AM16/'1.Ant pat totalt'!AM16</f>
        <v>1</v>
      </c>
      <c r="AN16" s="355">
        <f>'3. Därav sectio '!AN16/'1.Ant pat totalt'!AN16</f>
        <v>1</v>
      </c>
      <c r="AO16" s="355">
        <f>'3. Därav sectio '!AO16/'1.Ant pat totalt'!AO16</f>
        <v>1</v>
      </c>
      <c r="AP16" s="355">
        <f>'3. Därav sectio '!AP16/'1.Ant pat totalt'!AP16</f>
        <v>0.33333333333333331</v>
      </c>
      <c r="AQ16" s="355">
        <f>'3. Därav sectio '!AQ16/'1.Ant pat totalt'!AQ16</f>
        <v>0.78048780487804881</v>
      </c>
      <c r="AR16" s="355">
        <f>'3. Därav sectio '!AR16/'1.Ant pat totalt'!AR16</f>
        <v>1</v>
      </c>
      <c r="AS16" s="355">
        <f>'3. Därav sectio '!AS16/'1.Ant pat totalt'!AS16</f>
        <v>0.8</v>
      </c>
      <c r="AT16" s="353">
        <f t="shared" si="0"/>
        <v>1</v>
      </c>
      <c r="AU16" s="353">
        <f t="shared" si="1"/>
        <v>0.33333333333333331</v>
      </c>
      <c r="AV16" s="354">
        <f>'3. Därav sectio '!AW16/'1.Ant pat totalt'!AW16</f>
        <v>0.86827956989247312</v>
      </c>
      <c r="AW16" s="305"/>
      <c r="AX16" s="266">
        <v>7</v>
      </c>
      <c r="AY16" s="285">
        <f>'3. Därav sectio '!AY16/'1.Ant pat totalt'!BA16</f>
        <v>0.86827956989247312</v>
      </c>
      <c r="BA16" s="249" t="s">
        <v>165</v>
      </c>
      <c r="BB16" s="249" t="s">
        <v>166</v>
      </c>
    </row>
    <row r="17" spans="1:52" ht="30" customHeight="1" thickTop="1" thickBot="1" x14ac:dyDescent="0.25">
      <c r="A17" s="33" t="s">
        <v>12</v>
      </c>
      <c r="B17" s="51" t="s">
        <v>20</v>
      </c>
      <c r="C17" s="52"/>
      <c r="D17" s="355">
        <f>'3. Därav sectio '!D17/'1.Ant pat totalt'!D17</f>
        <v>0.36363636363636365</v>
      </c>
      <c r="E17" s="355">
        <f>'3. Därav sectio '!E17/'1.Ant pat totalt'!E17</f>
        <v>0.66666666666666663</v>
      </c>
      <c r="F17" s="355">
        <f>'3. Därav sectio '!F17/'1.Ant pat totalt'!F17</f>
        <v>0.45454545454545453</v>
      </c>
      <c r="G17" s="355">
        <f>'3. Därav sectio '!G17/'1.Ant pat totalt'!G17</f>
        <v>0.6</v>
      </c>
      <c r="H17" s="355" t="e">
        <f>'3. Därav sectio '!H17/'1.Ant pat totalt'!H17</f>
        <v>#DIV/0!</v>
      </c>
      <c r="I17" s="355">
        <f>'3. Därav sectio '!I17/'1.Ant pat totalt'!I17</f>
        <v>0.44444444444444442</v>
      </c>
      <c r="J17" s="355">
        <f>'3. Därav sectio '!J17/'1.Ant pat totalt'!J17</f>
        <v>0.29545454545454547</v>
      </c>
      <c r="K17" s="355">
        <f>'3. Därav sectio '!K17/'1.Ant pat totalt'!K17</f>
        <v>0.5</v>
      </c>
      <c r="L17" s="355">
        <f>'3. Därav sectio '!L17/'1.Ant pat totalt'!L17</f>
        <v>0.5</v>
      </c>
      <c r="M17" s="355">
        <f>'3. Därav sectio '!M17/'1.Ant pat totalt'!M17</f>
        <v>0</v>
      </c>
      <c r="N17" s="355">
        <f>'3. Därav sectio '!N17/'1.Ant pat totalt'!N17</f>
        <v>0.2</v>
      </c>
      <c r="O17" s="355">
        <f>'3. Därav sectio '!O17/'1.Ant pat totalt'!O17</f>
        <v>0.44444444444444442</v>
      </c>
      <c r="P17" s="355">
        <f>'3. Därav sectio '!P17/'1.Ant pat totalt'!P17</f>
        <v>0.6</v>
      </c>
      <c r="Q17" s="355">
        <f>'3. Därav sectio '!Q17/'1.Ant pat totalt'!Q17</f>
        <v>0.61111111111111116</v>
      </c>
      <c r="R17" s="355">
        <f>'3. Därav sectio '!R17/'1.Ant pat totalt'!R17</f>
        <v>0.6</v>
      </c>
      <c r="S17" s="355">
        <f>'3. Därav sectio '!S17/'1.Ant pat totalt'!S17</f>
        <v>0.26315789473684209</v>
      </c>
      <c r="T17" s="355">
        <f>'3. Därav sectio '!T17/'1.Ant pat totalt'!T17</f>
        <v>0.16666666666666666</v>
      </c>
      <c r="U17" s="355">
        <f>'3. Därav sectio '!U17/'1.Ant pat totalt'!U17</f>
        <v>0.39534883720930231</v>
      </c>
      <c r="V17" s="355" t="e">
        <f>'3. Därav sectio '!V17/'1.Ant pat totalt'!V17</f>
        <v>#DIV/0!</v>
      </c>
      <c r="W17" s="355">
        <f>'3. Därav sectio '!W17/'1.Ant pat totalt'!W17</f>
        <v>0.46153846153846156</v>
      </c>
      <c r="X17" s="355">
        <f>'3. Därav sectio '!X17/'1.Ant pat totalt'!X17</f>
        <v>0</v>
      </c>
      <c r="Y17" s="355">
        <f>'3. Därav sectio '!Y17/'1.Ant pat totalt'!Y17</f>
        <v>0</v>
      </c>
      <c r="Z17" s="355">
        <f>'3. Därav sectio '!Z17/'1.Ant pat totalt'!Z17</f>
        <v>0</v>
      </c>
      <c r="AA17" s="355">
        <f>'3. Därav sectio '!AA17/'1.Ant pat totalt'!AA17</f>
        <v>0.1875</v>
      </c>
      <c r="AB17" s="355">
        <f>'3. Därav sectio '!AB17/'1.Ant pat totalt'!AB17</f>
        <v>0.625</v>
      </c>
      <c r="AC17" s="355">
        <f>'3. Därav sectio '!AC17/'1.Ant pat totalt'!AC17</f>
        <v>0.30434782608695654</v>
      </c>
      <c r="AD17" s="355">
        <f>'3. Därav sectio '!AD17/'1.Ant pat totalt'!AD17</f>
        <v>0.6</v>
      </c>
      <c r="AE17" s="355">
        <f>'3. Därav sectio '!AE17/'1.Ant pat totalt'!AE17</f>
        <v>0.76923076923076927</v>
      </c>
      <c r="AF17" s="355">
        <f>'3. Därav sectio '!AF17/'1.Ant pat totalt'!AF17</f>
        <v>0.37037037037037035</v>
      </c>
      <c r="AG17" s="355">
        <f>'3. Därav sectio '!AG17/'1.Ant pat totalt'!AG17</f>
        <v>0.33333333333333331</v>
      </c>
      <c r="AH17" s="355">
        <f>'3. Därav sectio '!AH17/'1.Ant pat totalt'!AH17</f>
        <v>0</v>
      </c>
      <c r="AI17" s="355">
        <f>'3. Därav sectio '!AI17/'1.Ant pat totalt'!AI17</f>
        <v>0.47058823529411764</v>
      </c>
      <c r="AJ17" s="355">
        <f>'3. Därav sectio '!AJ17/'1.Ant pat totalt'!AJ17</f>
        <v>0.30769230769230771</v>
      </c>
      <c r="AK17" s="355">
        <f>'3. Därav sectio '!AK17/'1.Ant pat totalt'!AK17</f>
        <v>0.33333333333333331</v>
      </c>
      <c r="AL17" s="355" t="e">
        <f>'3. Därav sectio '!AL17/'1.Ant pat totalt'!AL17</f>
        <v>#DIV/0!</v>
      </c>
      <c r="AM17" s="355">
        <f>'3. Därav sectio '!AM17/'1.Ant pat totalt'!AM17</f>
        <v>0.5</v>
      </c>
      <c r="AN17" s="355">
        <f>'3. Därav sectio '!AN17/'1.Ant pat totalt'!AN17</f>
        <v>0.6</v>
      </c>
      <c r="AO17" s="355">
        <f>'3. Därav sectio '!AO17/'1.Ant pat totalt'!AO17</f>
        <v>0.45454545454545453</v>
      </c>
      <c r="AP17" s="355">
        <f>'3. Därav sectio '!AP17/'1.Ant pat totalt'!AP17</f>
        <v>1</v>
      </c>
      <c r="AQ17" s="355">
        <f>'3. Därav sectio '!AQ17/'1.Ant pat totalt'!AQ17</f>
        <v>0.26666666666666666</v>
      </c>
      <c r="AR17" s="355" t="e">
        <f>'3. Därav sectio '!AR17/'1.Ant pat totalt'!AR17</f>
        <v>#DIV/0!</v>
      </c>
      <c r="AS17" s="355">
        <f>'3. Därav sectio '!AS17/'1.Ant pat totalt'!AS17</f>
        <v>0.42857142857142855</v>
      </c>
      <c r="AT17" s="353" t="e">
        <f t="shared" si="0"/>
        <v>#DIV/0!</v>
      </c>
      <c r="AU17" s="353" t="e">
        <f t="shared" si="1"/>
        <v>#DIV/0!</v>
      </c>
      <c r="AV17" s="354">
        <f>'3. Därav sectio '!AW17/'1.Ant pat totalt'!AW17</f>
        <v>0.40042372881355931</v>
      </c>
      <c r="AW17" s="305"/>
      <c r="AX17" s="266">
        <v>8</v>
      </c>
      <c r="AY17" s="285">
        <f>'3. Därav sectio '!AY17/'1.Ant pat totalt'!BA17</f>
        <v>0.54256010396361276</v>
      </c>
      <c r="AZ17" s="249"/>
    </row>
    <row r="18" spans="1:52" ht="30" customHeight="1" thickTop="1" thickBot="1" x14ac:dyDescent="0.25">
      <c r="A18" s="33" t="s">
        <v>9</v>
      </c>
      <c r="B18" s="51" t="s">
        <v>21</v>
      </c>
      <c r="C18" s="52"/>
      <c r="D18" s="355">
        <f>'3. Därav sectio '!D18/'1.Ant pat totalt'!D18</f>
        <v>0.2857142857142857</v>
      </c>
      <c r="E18" s="355">
        <f>'3. Därav sectio '!E18/'1.Ant pat totalt'!E18</f>
        <v>0</v>
      </c>
      <c r="F18" s="355">
        <f>'3. Därav sectio '!F18/'1.Ant pat totalt'!F18</f>
        <v>0</v>
      </c>
      <c r="G18" s="355">
        <f>'3. Därav sectio '!G18/'1.Ant pat totalt'!G18</f>
        <v>0.22222222222222221</v>
      </c>
      <c r="H18" s="355" t="e">
        <f>'3. Därav sectio '!H18/'1.Ant pat totalt'!H18</f>
        <v>#DIV/0!</v>
      </c>
      <c r="I18" s="355">
        <f>'3. Därav sectio '!I18/'1.Ant pat totalt'!I18</f>
        <v>0</v>
      </c>
      <c r="J18" s="355">
        <f>'3. Därav sectio '!J18/'1.Ant pat totalt'!J18</f>
        <v>0.19298245614035087</v>
      </c>
      <c r="K18" s="355">
        <f>'3. Därav sectio '!K18/'1.Ant pat totalt'!K18</f>
        <v>0.10526315789473684</v>
      </c>
      <c r="L18" s="355">
        <f>'3. Därav sectio '!L18/'1.Ant pat totalt'!L18</f>
        <v>4.7619047619047616E-2</v>
      </c>
      <c r="M18" s="355">
        <f>'3. Därav sectio '!M18/'1.Ant pat totalt'!M18</f>
        <v>0</v>
      </c>
      <c r="N18" s="355">
        <f>'3. Därav sectio '!N18/'1.Ant pat totalt'!N18</f>
        <v>0.15</v>
      </c>
      <c r="O18" s="355">
        <f>'3. Därav sectio '!O18/'1.Ant pat totalt'!O18</f>
        <v>0.21428571428571427</v>
      </c>
      <c r="P18" s="355">
        <f>'3. Därav sectio '!P18/'1.Ant pat totalt'!P18</f>
        <v>0</v>
      </c>
      <c r="Q18" s="355">
        <f>'3. Därav sectio '!Q18/'1.Ant pat totalt'!Q18</f>
        <v>0.30769230769230771</v>
      </c>
      <c r="R18" s="355">
        <f>'3. Därav sectio '!R18/'1.Ant pat totalt'!R18</f>
        <v>0.25</v>
      </c>
      <c r="S18" s="355">
        <f>'3. Därav sectio '!S18/'1.Ant pat totalt'!S18</f>
        <v>0.35714285714285715</v>
      </c>
      <c r="T18" s="355">
        <f>'3. Därav sectio '!T18/'1.Ant pat totalt'!T18</f>
        <v>0.25</v>
      </c>
      <c r="U18" s="355">
        <f>'3. Därav sectio '!U18/'1.Ant pat totalt'!U18</f>
        <v>0.24</v>
      </c>
      <c r="V18" s="355" t="e">
        <f>'3. Därav sectio '!V18/'1.Ant pat totalt'!V18</f>
        <v>#DIV/0!</v>
      </c>
      <c r="W18" s="355">
        <f>'3. Därav sectio '!W18/'1.Ant pat totalt'!W18</f>
        <v>0.2</v>
      </c>
      <c r="X18" s="355">
        <f>'3. Därav sectio '!X18/'1.Ant pat totalt'!X18</f>
        <v>9.0909090909090912E-2</v>
      </c>
      <c r="Y18" s="355">
        <f>'3. Därav sectio '!Y18/'1.Ant pat totalt'!Y18</f>
        <v>0.33333333333333331</v>
      </c>
      <c r="Z18" s="355">
        <f>'3. Därav sectio '!Z18/'1.Ant pat totalt'!Z18</f>
        <v>0</v>
      </c>
      <c r="AA18" s="355">
        <f>'3. Därav sectio '!AA18/'1.Ant pat totalt'!AA18</f>
        <v>7.6923076923076927E-2</v>
      </c>
      <c r="AB18" s="355">
        <f>'3. Därav sectio '!AB18/'1.Ant pat totalt'!AB18</f>
        <v>0.35714285714285715</v>
      </c>
      <c r="AC18" s="355">
        <f>'3. Därav sectio '!AC18/'1.Ant pat totalt'!AC18</f>
        <v>0.25925925925925924</v>
      </c>
      <c r="AD18" s="355">
        <f>'3. Därav sectio '!AD18/'1.Ant pat totalt'!AD18</f>
        <v>0.26666666666666666</v>
      </c>
      <c r="AE18" s="355">
        <f>'3. Därav sectio '!AE18/'1.Ant pat totalt'!AE18</f>
        <v>0.23809523809523808</v>
      </c>
      <c r="AF18" s="355">
        <f>'3. Därav sectio '!AF18/'1.Ant pat totalt'!AF18</f>
        <v>5.128205128205128E-2</v>
      </c>
      <c r="AG18" s="355">
        <f>'3. Därav sectio '!AG18/'1.Ant pat totalt'!AG18</f>
        <v>0.25</v>
      </c>
      <c r="AH18" s="355" t="e">
        <f>'3. Därav sectio '!AH18/'1.Ant pat totalt'!AH18</f>
        <v>#DIV/0!</v>
      </c>
      <c r="AI18" s="355">
        <f>'3. Därav sectio '!AI18/'1.Ant pat totalt'!AI18</f>
        <v>0.35294117647058826</v>
      </c>
      <c r="AJ18" s="355">
        <f>'3. Därav sectio '!AJ18/'1.Ant pat totalt'!AJ18</f>
        <v>0.33333333333333331</v>
      </c>
      <c r="AK18" s="355">
        <f>'3. Därav sectio '!AK18/'1.Ant pat totalt'!AK18</f>
        <v>0.3</v>
      </c>
      <c r="AL18" s="355">
        <f>'3. Därav sectio '!AL18/'1.Ant pat totalt'!AL18</f>
        <v>0</v>
      </c>
      <c r="AM18" s="355">
        <f>'3. Därav sectio '!AM18/'1.Ant pat totalt'!AM18</f>
        <v>0</v>
      </c>
      <c r="AN18" s="355">
        <f>'3. Därav sectio '!AN18/'1.Ant pat totalt'!AN18</f>
        <v>0.33333333333333331</v>
      </c>
      <c r="AO18" s="355">
        <f>'3. Därav sectio '!AO18/'1.Ant pat totalt'!AO18</f>
        <v>0.16666666666666666</v>
      </c>
      <c r="AP18" s="355">
        <f>'3. Därav sectio '!AP18/'1.Ant pat totalt'!AP18</f>
        <v>1</v>
      </c>
      <c r="AQ18" s="355">
        <f>'3. Därav sectio '!AQ18/'1.Ant pat totalt'!AQ18</f>
        <v>0.29411764705882354</v>
      </c>
      <c r="AR18" s="355">
        <f>'3. Därav sectio '!AR18/'1.Ant pat totalt'!AR18</f>
        <v>0</v>
      </c>
      <c r="AS18" s="355">
        <f>'3. Därav sectio '!AS18/'1.Ant pat totalt'!AS18</f>
        <v>0.33333333333333331</v>
      </c>
      <c r="AT18" s="353" t="e">
        <f t="shared" si="0"/>
        <v>#DIV/0!</v>
      </c>
      <c r="AU18" s="353" t="e">
        <f t="shared" si="1"/>
        <v>#DIV/0!</v>
      </c>
      <c r="AV18" s="354">
        <f>'3. Därav sectio '!AW18/'1.Ant pat totalt'!AW18</f>
        <v>0.2071563088512241</v>
      </c>
      <c r="AW18" s="305"/>
      <c r="AX18" s="266"/>
      <c r="AY18" s="285"/>
      <c r="AZ18" s="249"/>
    </row>
    <row r="19" spans="1:52" ht="30" customHeight="1" thickTop="1" thickBot="1" x14ac:dyDescent="0.25">
      <c r="A19" s="33" t="s">
        <v>11</v>
      </c>
      <c r="B19" s="51" t="s">
        <v>22</v>
      </c>
      <c r="C19" s="52"/>
      <c r="D19" s="355">
        <f>'3. Därav sectio '!D19/'1.Ant pat totalt'!D19</f>
        <v>1</v>
      </c>
      <c r="E19" s="355">
        <f>'3. Därav sectio '!E19/'1.Ant pat totalt'!E19</f>
        <v>1</v>
      </c>
      <c r="F19" s="355">
        <f>'3. Därav sectio '!F19/'1.Ant pat totalt'!F19</f>
        <v>1</v>
      </c>
      <c r="G19" s="355">
        <f>'3. Därav sectio '!G19/'1.Ant pat totalt'!G19</f>
        <v>1</v>
      </c>
      <c r="H19" s="355">
        <f>'3. Därav sectio '!H19/'1.Ant pat totalt'!H19</f>
        <v>1</v>
      </c>
      <c r="I19" s="355">
        <f>'3. Därav sectio '!I19/'1.Ant pat totalt'!I19</f>
        <v>1</v>
      </c>
      <c r="J19" s="355">
        <f>'3. Därav sectio '!J19/'1.Ant pat totalt'!J19</f>
        <v>1</v>
      </c>
      <c r="K19" s="355">
        <f>'3. Därav sectio '!K19/'1.Ant pat totalt'!K19</f>
        <v>1</v>
      </c>
      <c r="L19" s="355">
        <f>'3. Därav sectio '!L19/'1.Ant pat totalt'!L19</f>
        <v>1</v>
      </c>
      <c r="M19" s="355">
        <f>'3. Därav sectio '!M19/'1.Ant pat totalt'!M19</f>
        <v>1</v>
      </c>
      <c r="N19" s="355">
        <f>'3. Därav sectio '!N19/'1.Ant pat totalt'!N19</f>
        <v>1</v>
      </c>
      <c r="O19" s="355">
        <f>'3. Därav sectio '!O19/'1.Ant pat totalt'!O19</f>
        <v>1</v>
      </c>
      <c r="P19" s="355">
        <f>'3. Därav sectio '!P19/'1.Ant pat totalt'!P19</f>
        <v>1</v>
      </c>
      <c r="Q19" s="355">
        <f>'3. Därav sectio '!Q19/'1.Ant pat totalt'!Q19</f>
        <v>1</v>
      </c>
      <c r="R19" s="355">
        <f>'3. Därav sectio '!R19/'1.Ant pat totalt'!R19</f>
        <v>1</v>
      </c>
      <c r="S19" s="355">
        <f>'3. Därav sectio '!S19/'1.Ant pat totalt'!S19</f>
        <v>1</v>
      </c>
      <c r="T19" s="355">
        <f>'3. Därav sectio '!T19/'1.Ant pat totalt'!T19</f>
        <v>1</v>
      </c>
      <c r="U19" s="355">
        <f>'3. Därav sectio '!U19/'1.Ant pat totalt'!U19</f>
        <v>1</v>
      </c>
      <c r="V19" s="355" t="e">
        <f>'3. Därav sectio '!V19/'1.Ant pat totalt'!V19</f>
        <v>#DIV/0!</v>
      </c>
      <c r="W19" s="355">
        <f>'3. Därav sectio '!W19/'1.Ant pat totalt'!W19</f>
        <v>1</v>
      </c>
      <c r="X19" s="355">
        <f>'3. Därav sectio '!X19/'1.Ant pat totalt'!X19</f>
        <v>1</v>
      </c>
      <c r="Y19" s="355">
        <f>'3. Därav sectio '!Y19/'1.Ant pat totalt'!Y19</f>
        <v>1</v>
      </c>
      <c r="Z19" s="355">
        <f>'3. Därav sectio '!Z19/'1.Ant pat totalt'!Z19</f>
        <v>1</v>
      </c>
      <c r="AA19" s="355">
        <f>'3. Därav sectio '!AA19/'1.Ant pat totalt'!AA19</f>
        <v>1</v>
      </c>
      <c r="AB19" s="355">
        <f>'3. Därav sectio '!AB19/'1.Ant pat totalt'!AB19</f>
        <v>1</v>
      </c>
      <c r="AC19" s="355">
        <f>'3. Därav sectio '!AC19/'1.Ant pat totalt'!AC19</f>
        <v>1</v>
      </c>
      <c r="AD19" s="355">
        <f>'3. Därav sectio '!AD19/'1.Ant pat totalt'!AD19</f>
        <v>1</v>
      </c>
      <c r="AE19" s="355">
        <f>'3. Därav sectio '!AE19/'1.Ant pat totalt'!AE19</f>
        <v>1</v>
      </c>
      <c r="AF19" s="355">
        <f>'3. Därav sectio '!AF19/'1.Ant pat totalt'!AF19</f>
        <v>1</v>
      </c>
      <c r="AG19" s="355">
        <f>'3. Därav sectio '!AG19/'1.Ant pat totalt'!AG19</f>
        <v>1</v>
      </c>
      <c r="AH19" s="355">
        <f>'3. Därav sectio '!AH19/'1.Ant pat totalt'!AH19</f>
        <v>1</v>
      </c>
      <c r="AI19" s="355">
        <f>'3. Därav sectio '!AI19/'1.Ant pat totalt'!AI19</f>
        <v>1</v>
      </c>
      <c r="AJ19" s="355">
        <f>'3. Därav sectio '!AJ19/'1.Ant pat totalt'!AJ19</f>
        <v>1</v>
      </c>
      <c r="AK19" s="355">
        <f>'3. Därav sectio '!AK19/'1.Ant pat totalt'!AK19</f>
        <v>1</v>
      </c>
      <c r="AL19" s="355">
        <f>'3. Därav sectio '!AL19/'1.Ant pat totalt'!AL19</f>
        <v>1</v>
      </c>
      <c r="AM19" s="355">
        <f>'3. Därav sectio '!AM19/'1.Ant pat totalt'!AM19</f>
        <v>1</v>
      </c>
      <c r="AN19" s="355">
        <f>'3. Därav sectio '!AN19/'1.Ant pat totalt'!AN19</f>
        <v>1</v>
      </c>
      <c r="AO19" s="355">
        <f>'3. Därav sectio '!AO19/'1.Ant pat totalt'!AO19</f>
        <v>1</v>
      </c>
      <c r="AP19" s="355">
        <f>'3. Därav sectio '!AP19/'1.Ant pat totalt'!AP19</f>
        <v>1</v>
      </c>
      <c r="AQ19" s="355">
        <f>'3. Därav sectio '!AQ19/'1.Ant pat totalt'!AQ19</f>
        <v>1</v>
      </c>
      <c r="AR19" s="355">
        <f>'3. Därav sectio '!AR19/'1.Ant pat totalt'!AR19</f>
        <v>1</v>
      </c>
      <c r="AS19" s="355">
        <f>'3. Därav sectio '!AS19/'1.Ant pat totalt'!AS19</f>
        <v>1</v>
      </c>
      <c r="AT19" s="353" t="e">
        <f t="shared" si="0"/>
        <v>#DIV/0!</v>
      </c>
      <c r="AU19" s="353" t="e">
        <f t="shared" si="1"/>
        <v>#DIV/0!</v>
      </c>
      <c r="AV19" s="354">
        <f>'3. Därav sectio '!AW19/'1.Ant pat totalt'!AW19</f>
        <v>1</v>
      </c>
      <c r="AW19" s="305"/>
      <c r="AX19" s="266"/>
      <c r="AY19" s="285"/>
      <c r="AZ19" s="249"/>
    </row>
    <row r="20" spans="1:52" ht="30" customHeight="1" thickTop="1" thickBot="1" x14ac:dyDescent="0.25">
      <c r="A20" s="33">
        <v>9</v>
      </c>
      <c r="B20" s="51" t="s">
        <v>23</v>
      </c>
      <c r="C20" s="52"/>
      <c r="D20" s="355">
        <f>'3. Därav sectio '!D20/'1.Ant pat totalt'!D20</f>
        <v>1</v>
      </c>
      <c r="E20" s="355">
        <f>'3. Därav sectio '!E20/'1.Ant pat totalt'!E20</f>
        <v>1</v>
      </c>
      <c r="F20" s="355">
        <f>'3. Därav sectio '!F20/'1.Ant pat totalt'!F20</f>
        <v>1</v>
      </c>
      <c r="G20" s="355">
        <f>'3. Därav sectio '!G20/'1.Ant pat totalt'!G20</f>
        <v>1</v>
      </c>
      <c r="H20" s="355">
        <f>'3. Därav sectio '!H20/'1.Ant pat totalt'!H20</f>
        <v>1</v>
      </c>
      <c r="I20" s="355">
        <f>'3. Därav sectio '!I20/'1.Ant pat totalt'!I20</f>
        <v>1</v>
      </c>
      <c r="J20" s="355">
        <f>'3. Därav sectio '!J20/'1.Ant pat totalt'!J20</f>
        <v>1</v>
      </c>
      <c r="K20" s="355">
        <f>'3. Därav sectio '!K20/'1.Ant pat totalt'!K20</f>
        <v>1</v>
      </c>
      <c r="L20" s="355">
        <f>'3. Därav sectio '!L20/'1.Ant pat totalt'!L20</f>
        <v>1</v>
      </c>
      <c r="M20" s="355">
        <f>'3. Därav sectio '!M20/'1.Ant pat totalt'!M20</f>
        <v>1</v>
      </c>
      <c r="N20" s="355">
        <f>'3. Därav sectio '!N20/'1.Ant pat totalt'!N20</f>
        <v>1</v>
      </c>
      <c r="O20" s="355">
        <f>'3. Därav sectio '!O20/'1.Ant pat totalt'!O20</f>
        <v>1</v>
      </c>
      <c r="P20" s="355">
        <f>'3. Därav sectio '!P20/'1.Ant pat totalt'!P20</f>
        <v>1</v>
      </c>
      <c r="Q20" s="355">
        <f>'3. Därav sectio '!Q20/'1.Ant pat totalt'!Q20</f>
        <v>1</v>
      </c>
      <c r="R20" s="355">
        <f>'3. Därav sectio '!R20/'1.Ant pat totalt'!R20</f>
        <v>1</v>
      </c>
      <c r="S20" s="355">
        <f>'3. Därav sectio '!S20/'1.Ant pat totalt'!S20</f>
        <v>1</v>
      </c>
      <c r="T20" s="355">
        <f>'3. Därav sectio '!T20/'1.Ant pat totalt'!T20</f>
        <v>1</v>
      </c>
      <c r="U20" s="355">
        <f>'3. Därav sectio '!U20/'1.Ant pat totalt'!U20</f>
        <v>1</v>
      </c>
      <c r="V20" s="355">
        <f>'3. Därav sectio '!V20/'1.Ant pat totalt'!V20</f>
        <v>1</v>
      </c>
      <c r="W20" s="355">
        <f>'3. Därav sectio '!W20/'1.Ant pat totalt'!W20</f>
        <v>1</v>
      </c>
      <c r="X20" s="355">
        <f>'3. Därav sectio '!X20/'1.Ant pat totalt'!X20</f>
        <v>1</v>
      </c>
      <c r="Y20" s="355">
        <f>'3. Därav sectio '!Y20/'1.Ant pat totalt'!Y20</f>
        <v>1</v>
      </c>
      <c r="Z20" s="355" t="e">
        <f>'3. Därav sectio '!Z20/'1.Ant pat totalt'!Z20</f>
        <v>#DIV/0!</v>
      </c>
      <c r="AA20" s="355">
        <f>'3. Därav sectio '!AA20/'1.Ant pat totalt'!AA20</f>
        <v>1</v>
      </c>
      <c r="AB20" s="355">
        <f>'3. Därav sectio '!AB20/'1.Ant pat totalt'!AB20</f>
        <v>1</v>
      </c>
      <c r="AC20" s="355">
        <f>'3. Därav sectio '!AC20/'1.Ant pat totalt'!AC20</f>
        <v>1</v>
      </c>
      <c r="AD20" s="355">
        <f>'3. Därav sectio '!AD20/'1.Ant pat totalt'!AD20</f>
        <v>1</v>
      </c>
      <c r="AE20" s="355">
        <f>'3. Därav sectio '!AE20/'1.Ant pat totalt'!AE20</f>
        <v>1</v>
      </c>
      <c r="AF20" s="355">
        <f>'3. Därav sectio '!AF20/'1.Ant pat totalt'!AF20</f>
        <v>1</v>
      </c>
      <c r="AG20" s="355">
        <f>'3. Därav sectio '!AG20/'1.Ant pat totalt'!AG20</f>
        <v>1</v>
      </c>
      <c r="AH20" s="355">
        <f>'3. Därav sectio '!AH20/'1.Ant pat totalt'!AH20</f>
        <v>1</v>
      </c>
      <c r="AI20" s="355">
        <f>'3. Därav sectio '!AI20/'1.Ant pat totalt'!AI20</f>
        <v>1</v>
      </c>
      <c r="AJ20" s="355">
        <f>'3. Därav sectio '!AJ20/'1.Ant pat totalt'!AJ20</f>
        <v>1</v>
      </c>
      <c r="AK20" s="355">
        <f>'3. Därav sectio '!AK20/'1.Ant pat totalt'!AK20</f>
        <v>1</v>
      </c>
      <c r="AL20" s="355">
        <f>'3. Därav sectio '!AL20/'1.Ant pat totalt'!AL20</f>
        <v>1</v>
      </c>
      <c r="AM20" s="355">
        <f>'3. Därav sectio '!AM20/'1.Ant pat totalt'!AM20</f>
        <v>1</v>
      </c>
      <c r="AN20" s="355" t="e">
        <f>'3. Därav sectio '!AN20/'1.Ant pat totalt'!AN20</f>
        <v>#DIV/0!</v>
      </c>
      <c r="AO20" s="355">
        <f>'3. Därav sectio '!AO20/'1.Ant pat totalt'!AO20</f>
        <v>1</v>
      </c>
      <c r="AP20" s="355">
        <f>'3. Därav sectio '!AP20/'1.Ant pat totalt'!AP20</f>
        <v>1</v>
      </c>
      <c r="AQ20" s="355">
        <f>'3. Därav sectio '!AQ20/'1.Ant pat totalt'!AQ20</f>
        <v>1</v>
      </c>
      <c r="AR20" s="355">
        <f>'3. Därav sectio '!AR20/'1.Ant pat totalt'!AR20</f>
        <v>1</v>
      </c>
      <c r="AS20" s="355">
        <f>'3. Därav sectio '!AS20/'1.Ant pat totalt'!AS20</f>
        <v>1</v>
      </c>
      <c r="AT20" s="353" t="e">
        <f t="shared" si="0"/>
        <v>#DIV/0!</v>
      </c>
      <c r="AU20" s="353" t="e">
        <f t="shared" si="1"/>
        <v>#DIV/0!</v>
      </c>
      <c r="AV20" s="354">
        <f>'3. Därav sectio '!AW20/'1.Ant pat totalt'!AW20</f>
        <v>1</v>
      </c>
      <c r="AW20" s="305"/>
      <c r="AX20" s="266">
        <v>9</v>
      </c>
      <c r="AY20" s="285">
        <f>'3. Därav sectio '!AY20/'1.Ant pat totalt'!BA20</f>
        <v>1</v>
      </c>
      <c r="AZ20" s="249"/>
    </row>
    <row r="21" spans="1:52" ht="30" customHeight="1" thickTop="1" thickBot="1" x14ac:dyDescent="0.25">
      <c r="A21" s="33" t="s">
        <v>13</v>
      </c>
      <c r="B21" s="51" t="s">
        <v>82</v>
      </c>
      <c r="C21" s="52"/>
      <c r="D21" s="355">
        <f>'3. Därav sectio '!D21/'1.Ant pat totalt'!D21</f>
        <v>1</v>
      </c>
      <c r="E21" s="355">
        <f>'3. Därav sectio '!E21/'1.Ant pat totalt'!E21</f>
        <v>0</v>
      </c>
      <c r="F21" s="355">
        <f>'3. Därav sectio '!F21/'1.Ant pat totalt'!F21</f>
        <v>0.10843373493975904</v>
      </c>
      <c r="G21" s="355">
        <f>'3. Därav sectio '!G21/'1.Ant pat totalt'!G21</f>
        <v>7.1428571428571425E-2</v>
      </c>
      <c r="H21" s="355">
        <f>'3. Därav sectio '!H21/'1.Ant pat totalt'!H21</f>
        <v>0</v>
      </c>
      <c r="I21" s="355">
        <f>'3. Därav sectio '!I21/'1.Ant pat totalt'!I21</f>
        <v>0.18367346938775511</v>
      </c>
      <c r="J21" s="355">
        <f>'3. Därav sectio '!J21/'1.Ant pat totalt'!J21</f>
        <v>0.12307692307692308</v>
      </c>
      <c r="K21" s="355">
        <f>'3. Därav sectio '!K21/'1.Ant pat totalt'!K21</f>
        <v>0.125</v>
      </c>
      <c r="L21" s="355">
        <f>'3. Därav sectio '!L21/'1.Ant pat totalt'!L21</f>
        <v>4.1095890410958902E-2</v>
      </c>
      <c r="M21" s="355">
        <f>'3. Därav sectio '!M21/'1.Ant pat totalt'!M21</f>
        <v>9.5238095238095233E-2</v>
      </c>
      <c r="N21" s="355">
        <f>'3. Därav sectio '!N21/'1.Ant pat totalt'!N21</f>
        <v>0.10606060606060606</v>
      </c>
      <c r="O21" s="355">
        <f>'3. Därav sectio '!O21/'1.Ant pat totalt'!O21</f>
        <v>5.6603773584905662E-2</v>
      </c>
      <c r="P21" s="355">
        <f>'3. Därav sectio '!P21/'1.Ant pat totalt'!P21</f>
        <v>8.3333333333333329E-2</v>
      </c>
      <c r="Q21" s="355">
        <f>'3. Därav sectio '!Q21/'1.Ant pat totalt'!Q21</f>
        <v>0.43820224719101125</v>
      </c>
      <c r="R21" s="355">
        <f>'3. Därav sectio '!R21/'1.Ant pat totalt'!R21</f>
        <v>0.1</v>
      </c>
      <c r="S21" s="355">
        <f>'3. Därav sectio '!S21/'1.Ant pat totalt'!S21</f>
        <v>3.5714285714285712E-2</v>
      </c>
      <c r="T21" s="355">
        <f>'3. Därav sectio '!T21/'1.Ant pat totalt'!T21</f>
        <v>2.564102564102564E-2</v>
      </c>
      <c r="U21" s="355">
        <f>'3. Därav sectio '!U21/'1.Ant pat totalt'!U21</f>
        <v>9.6446700507614211E-2</v>
      </c>
      <c r="V21" s="355">
        <f>'3. Därav sectio '!V21/'1.Ant pat totalt'!V21</f>
        <v>0</v>
      </c>
      <c r="W21" s="355">
        <f>'3. Därav sectio '!W21/'1.Ant pat totalt'!W21</f>
        <v>8.6956521739130432E-2</v>
      </c>
      <c r="X21" s="355">
        <f>'3. Därav sectio '!X21/'1.Ant pat totalt'!X21</f>
        <v>8.9285714285714288E-2</v>
      </c>
      <c r="Y21" s="355">
        <f>'3. Därav sectio '!Y21/'1.Ant pat totalt'!Y21</f>
        <v>0.25</v>
      </c>
      <c r="Z21" s="355">
        <f>'3. Därav sectio '!Z21/'1.Ant pat totalt'!Z21</f>
        <v>4.7619047619047616E-2</v>
      </c>
      <c r="AA21" s="355">
        <f>'3. Därav sectio '!AA21/'1.Ant pat totalt'!AA21</f>
        <v>6.4516129032258063E-2</v>
      </c>
      <c r="AB21" s="355">
        <f>'3. Därav sectio '!AB21/'1.Ant pat totalt'!AB21</f>
        <v>2.3529411764705882E-2</v>
      </c>
      <c r="AC21" s="355">
        <f>'3. Därav sectio '!AC21/'1.Ant pat totalt'!AC21</f>
        <v>0.12676056338028169</v>
      </c>
      <c r="AD21" s="355">
        <f>'3. Därav sectio '!AD21/'1.Ant pat totalt'!AD21</f>
        <v>0.17647058823529413</v>
      </c>
      <c r="AE21" s="355">
        <f>'3. Därav sectio '!AE21/'1.Ant pat totalt'!AE21</f>
        <v>0.14736842105263157</v>
      </c>
      <c r="AF21" s="355">
        <f>'3. Därav sectio '!AF21/'1.Ant pat totalt'!AF21</f>
        <v>0.10429447852760736</v>
      </c>
      <c r="AG21" s="355">
        <f>'3. Därav sectio '!AG21/'1.Ant pat totalt'!AG21</f>
        <v>2.3255813953488372E-2</v>
      </c>
      <c r="AH21" s="355">
        <f>'3. Därav sectio '!AH21/'1.Ant pat totalt'!AH21</f>
        <v>9.0909090909090912E-2</v>
      </c>
      <c r="AI21" s="355">
        <f>'3. Därav sectio '!AI21/'1.Ant pat totalt'!AI21</f>
        <v>0.12195121951219512</v>
      </c>
      <c r="AJ21" s="355">
        <f>'3. Därav sectio '!AJ21/'1.Ant pat totalt'!AJ21</f>
        <v>0.13</v>
      </c>
      <c r="AK21" s="355">
        <f>'3. Därav sectio '!AK21/'1.Ant pat totalt'!AK21</f>
        <v>0.21052631578947367</v>
      </c>
      <c r="AL21" s="355">
        <f>'3. Därav sectio '!AL21/'1.Ant pat totalt'!AL21</f>
        <v>0.2</v>
      </c>
      <c r="AM21" s="355">
        <f>'3. Därav sectio '!AM21/'1.Ant pat totalt'!AM21</f>
        <v>5.8823529411764705E-2</v>
      </c>
      <c r="AN21" s="355">
        <f>'3. Därav sectio '!AN21/'1.Ant pat totalt'!AN21</f>
        <v>0.1111111111111111</v>
      </c>
      <c r="AO21" s="355">
        <f>'3. Därav sectio '!AO21/'1.Ant pat totalt'!AO21</f>
        <v>0.1076923076923077</v>
      </c>
      <c r="AP21" s="355">
        <f>'3. Därav sectio '!AP21/'1.Ant pat totalt'!AP21</f>
        <v>8.3333333333333329E-2</v>
      </c>
      <c r="AQ21" s="355">
        <f>'3. Därav sectio '!AQ21/'1.Ant pat totalt'!AQ21</f>
        <v>7.1428571428571425E-2</v>
      </c>
      <c r="AR21" s="355">
        <f>'3. Därav sectio '!AR21/'1.Ant pat totalt'!AR21</f>
        <v>0.2</v>
      </c>
      <c r="AS21" s="355">
        <f>'3. Därav sectio '!AS21/'1.Ant pat totalt'!AS21</f>
        <v>2.7777777777777776E-2</v>
      </c>
      <c r="AT21" s="353">
        <f t="shared" si="0"/>
        <v>1</v>
      </c>
      <c r="AU21" s="353">
        <f t="shared" si="1"/>
        <v>0</v>
      </c>
      <c r="AV21" s="354">
        <f>'3. Därav sectio '!AW21/'1.Ant pat totalt'!AW21</f>
        <v>0.11359260685406238</v>
      </c>
      <c r="AW21" s="305"/>
      <c r="AX21" s="266">
        <v>10</v>
      </c>
      <c r="AY21" s="285">
        <f>'3. Därav sectio '!AY21/'1.Ant pat totalt'!BA21</f>
        <v>0.32012750455373407</v>
      </c>
      <c r="AZ21" s="249"/>
    </row>
    <row r="22" spans="1:52" ht="30" customHeight="1" thickTop="1" thickBot="1" x14ac:dyDescent="0.25">
      <c r="A22" s="33" t="s">
        <v>9</v>
      </c>
      <c r="B22" s="53" t="s">
        <v>83</v>
      </c>
      <c r="C22" s="52"/>
      <c r="D22" s="355">
        <f>'3. Därav sectio '!D22/'1.Ant pat totalt'!D22</f>
        <v>1</v>
      </c>
      <c r="E22" s="355">
        <f>'3. Därav sectio '!E22/'1.Ant pat totalt'!E22</f>
        <v>0</v>
      </c>
      <c r="F22" s="355">
        <f>'3. Därav sectio '!F22/'1.Ant pat totalt'!F22</f>
        <v>0.1</v>
      </c>
      <c r="G22" s="355">
        <f>'3. Därav sectio '!G22/'1.Ant pat totalt'!G22</f>
        <v>0.1</v>
      </c>
      <c r="H22" s="355">
        <f>'3. Därav sectio '!H22/'1.Ant pat totalt'!H22</f>
        <v>0</v>
      </c>
      <c r="I22" s="355">
        <f>'3. Därav sectio '!I22/'1.Ant pat totalt'!I22</f>
        <v>0.1875</v>
      </c>
      <c r="J22" s="355">
        <f>'3. Därav sectio '!J22/'1.Ant pat totalt'!J22</f>
        <v>0.16964285714285715</v>
      </c>
      <c r="K22" s="355">
        <f>'3. Därav sectio '!K22/'1.Ant pat totalt'!K22</f>
        <v>0.21428571428571427</v>
      </c>
      <c r="L22" s="355">
        <f>'3. Därav sectio '!L22/'1.Ant pat totalt'!L22</f>
        <v>0.17499999999999999</v>
      </c>
      <c r="M22" s="355">
        <f>'3. Därav sectio '!M22/'1.Ant pat totalt'!M22</f>
        <v>0</v>
      </c>
      <c r="N22" s="355">
        <f>'3. Därav sectio '!N22/'1.Ant pat totalt'!N22</f>
        <v>0.12</v>
      </c>
      <c r="O22" s="355">
        <f>'3. Därav sectio '!O22/'1.Ant pat totalt'!O22</f>
        <v>0.25</v>
      </c>
      <c r="P22" s="355">
        <f>'3. Därav sectio '!P22/'1.Ant pat totalt'!P22</f>
        <v>9.0909090909090912E-2</v>
      </c>
      <c r="Q22" s="355">
        <f>'3. Därav sectio '!Q22/'1.Ant pat totalt'!Q22</f>
        <v>0.27777777777777779</v>
      </c>
      <c r="R22" s="355">
        <f>'3. Därav sectio '!R22/'1.Ant pat totalt'!R22</f>
        <v>0.15384615384615385</v>
      </c>
      <c r="S22" s="355">
        <f>'3. Därav sectio '!S22/'1.Ant pat totalt'!S22</f>
        <v>0.125</v>
      </c>
      <c r="T22" s="355">
        <f>'3. Därav sectio '!T22/'1.Ant pat totalt'!T22</f>
        <v>0.3</v>
      </c>
      <c r="U22" s="355">
        <f>'3. Därav sectio '!U22/'1.Ant pat totalt'!U22</f>
        <v>0.20930232558139536</v>
      </c>
      <c r="V22" s="355">
        <f>'3. Därav sectio '!V22/'1.Ant pat totalt'!V22</f>
        <v>0</v>
      </c>
      <c r="W22" s="355">
        <f>'3. Därav sectio '!W22/'1.Ant pat totalt'!W22</f>
        <v>0.25</v>
      </c>
      <c r="X22" s="355">
        <f>'3. Därav sectio '!X22/'1.Ant pat totalt'!X22</f>
        <v>6.25E-2</v>
      </c>
      <c r="Y22" s="355">
        <f>'3. Därav sectio '!Y22/'1.Ant pat totalt'!Y22</f>
        <v>0</v>
      </c>
      <c r="Z22" s="355">
        <f>'3. Därav sectio '!Z22/'1.Ant pat totalt'!Z22</f>
        <v>0.33333333333333331</v>
      </c>
      <c r="AA22" s="355">
        <f>'3. Därav sectio '!AA22/'1.Ant pat totalt'!AA22</f>
        <v>0.22222222222222221</v>
      </c>
      <c r="AB22" s="355">
        <f>'3. Därav sectio '!AB22/'1.Ant pat totalt'!AB22</f>
        <v>0.19230769230769232</v>
      </c>
      <c r="AC22" s="355">
        <f>'3. Därav sectio '!AC22/'1.Ant pat totalt'!AC22</f>
        <v>0.26190476190476192</v>
      </c>
      <c r="AD22" s="355">
        <f>'3. Därav sectio '!AD22/'1.Ant pat totalt'!AD22</f>
        <v>0.34615384615384615</v>
      </c>
      <c r="AE22" s="355">
        <f>'3. Därav sectio '!AE22/'1.Ant pat totalt'!AE22</f>
        <v>0.25806451612903225</v>
      </c>
      <c r="AF22" s="355">
        <f>'3. Därav sectio '!AF22/'1.Ant pat totalt'!AF22</f>
        <v>0.27659574468085107</v>
      </c>
      <c r="AG22" s="355">
        <f>'3. Därav sectio '!AG22/'1.Ant pat totalt'!AG22</f>
        <v>0</v>
      </c>
      <c r="AH22" s="355">
        <f>'3. Därav sectio '!AH22/'1.Ant pat totalt'!AH22</f>
        <v>0</v>
      </c>
      <c r="AI22" s="355">
        <f>'3. Därav sectio '!AI22/'1.Ant pat totalt'!AI22</f>
        <v>0</v>
      </c>
      <c r="AJ22" s="355">
        <f>'3. Därav sectio '!AJ22/'1.Ant pat totalt'!AJ22</f>
        <v>0.15384615384615385</v>
      </c>
      <c r="AK22" s="355">
        <f>'3. Därav sectio '!AK22/'1.Ant pat totalt'!AK22</f>
        <v>0.375</v>
      </c>
      <c r="AL22" s="355">
        <f>'3. Därav sectio '!AL22/'1.Ant pat totalt'!AL22</f>
        <v>0.5</v>
      </c>
      <c r="AM22" s="355">
        <f>'3. Därav sectio '!AM22/'1.Ant pat totalt'!AM22</f>
        <v>0</v>
      </c>
      <c r="AN22" s="355">
        <f>'3. Därav sectio '!AN22/'1.Ant pat totalt'!AN22</f>
        <v>0</v>
      </c>
      <c r="AO22" s="355">
        <f>'3. Därav sectio '!AO22/'1.Ant pat totalt'!AO22</f>
        <v>0.23076923076923078</v>
      </c>
      <c r="AP22" s="355">
        <f>'3. Därav sectio '!AP22/'1.Ant pat totalt'!AP22</f>
        <v>0.125</v>
      </c>
      <c r="AQ22" s="355">
        <f>'3. Därav sectio '!AQ22/'1.Ant pat totalt'!AQ22</f>
        <v>0.14814814814814814</v>
      </c>
      <c r="AR22" s="355">
        <f>'3. Därav sectio '!AR22/'1.Ant pat totalt'!AR22</f>
        <v>0.5</v>
      </c>
      <c r="AS22" s="355">
        <f>'3. Därav sectio '!AS22/'1.Ant pat totalt'!AS22</f>
        <v>0.26666666666666666</v>
      </c>
      <c r="AT22" s="353">
        <f t="shared" si="0"/>
        <v>1</v>
      </c>
      <c r="AU22" s="353">
        <f t="shared" si="1"/>
        <v>0</v>
      </c>
      <c r="AV22" s="354">
        <f>'3. Därav sectio '!AW22/'1.Ant pat totalt'!AW22</f>
        <v>0.19623971797884843</v>
      </c>
      <c r="AW22" s="305"/>
      <c r="AX22" s="266"/>
      <c r="AY22" s="266"/>
      <c r="AZ22" s="249"/>
    </row>
    <row r="23" spans="1:52" ht="30" customHeight="1" thickTop="1" thickBot="1" x14ac:dyDescent="0.25">
      <c r="A23" s="30" t="s">
        <v>11</v>
      </c>
      <c r="B23" s="35" t="s">
        <v>84</v>
      </c>
      <c r="D23" s="356">
        <f>'3. Därav sectio '!D23/'1.Ant pat totalt'!D23</f>
        <v>1</v>
      </c>
      <c r="E23" s="356" t="e">
        <f>'3. Därav sectio '!E23/'1.Ant pat totalt'!E23</f>
        <v>#DIV/0!</v>
      </c>
      <c r="F23" s="356">
        <f>'3. Därav sectio '!F23/'1.Ant pat totalt'!F23</f>
        <v>1</v>
      </c>
      <c r="G23" s="356">
        <f>'3. Därav sectio '!G23/'1.Ant pat totalt'!G23</f>
        <v>1</v>
      </c>
      <c r="H23" s="356">
        <f>'3. Därav sectio '!H23/'1.Ant pat totalt'!H23</f>
        <v>1</v>
      </c>
      <c r="I23" s="356">
        <f>'3. Därav sectio '!I23/'1.Ant pat totalt'!I23</f>
        <v>1</v>
      </c>
      <c r="J23" s="356">
        <f>'3. Därav sectio '!J23/'1.Ant pat totalt'!J23</f>
        <v>1</v>
      </c>
      <c r="K23" s="356">
        <f>'3. Därav sectio '!K23/'1.Ant pat totalt'!K23</f>
        <v>1</v>
      </c>
      <c r="L23" s="356">
        <f>'3. Därav sectio '!L23/'1.Ant pat totalt'!L23</f>
        <v>1</v>
      </c>
      <c r="M23" s="356">
        <f>'3. Därav sectio '!M23/'1.Ant pat totalt'!M23</f>
        <v>1</v>
      </c>
      <c r="N23" s="356">
        <f>'3. Därav sectio '!N23/'1.Ant pat totalt'!N23</f>
        <v>1</v>
      </c>
      <c r="O23" s="356">
        <f>'3. Därav sectio '!O23/'1.Ant pat totalt'!O23</f>
        <v>1</v>
      </c>
      <c r="P23" s="356">
        <f>'3. Därav sectio '!P23/'1.Ant pat totalt'!P23</f>
        <v>1</v>
      </c>
      <c r="Q23" s="356">
        <f>'3. Därav sectio '!Q23/'1.Ant pat totalt'!Q23</f>
        <v>1</v>
      </c>
      <c r="R23" s="356">
        <f>'3. Därav sectio '!R23/'1.Ant pat totalt'!R23</f>
        <v>1</v>
      </c>
      <c r="S23" s="356">
        <f>'3. Därav sectio '!S23/'1.Ant pat totalt'!S23</f>
        <v>1</v>
      </c>
      <c r="T23" s="356">
        <f>'3. Därav sectio '!T23/'1.Ant pat totalt'!T23</f>
        <v>1</v>
      </c>
      <c r="U23" s="356">
        <f>'3. Därav sectio '!U23/'1.Ant pat totalt'!U23</f>
        <v>1</v>
      </c>
      <c r="V23" s="356">
        <f>'3. Därav sectio '!V23/'1.Ant pat totalt'!V23</f>
        <v>1</v>
      </c>
      <c r="W23" s="356">
        <f>'3. Därav sectio '!W23/'1.Ant pat totalt'!W23</f>
        <v>1</v>
      </c>
      <c r="X23" s="356">
        <f>'3. Därav sectio '!X23/'1.Ant pat totalt'!X23</f>
        <v>1</v>
      </c>
      <c r="Y23" s="356">
        <f>'3. Därav sectio '!Y23/'1.Ant pat totalt'!Y23</f>
        <v>1</v>
      </c>
      <c r="Z23" s="356">
        <f>'3. Därav sectio '!Z23/'1.Ant pat totalt'!Z23</f>
        <v>1</v>
      </c>
      <c r="AA23" s="356">
        <f>'3. Därav sectio '!AA23/'1.Ant pat totalt'!AA23</f>
        <v>1</v>
      </c>
      <c r="AB23" s="356">
        <f>'3. Därav sectio '!AB23/'1.Ant pat totalt'!AB23</f>
        <v>1</v>
      </c>
      <c r="AC23" s="356">
        <f>'3. Därav sectio '!AC23/'1.Ant pat totalt'!AC23</f>
        <v>1</v>
      </c>
      <c r="AD23" s="356">
        <f>'3. Därav sectio '!AD23/'1.Ant pat totalt'!AD23</f>
        <v>1</v>
      </c>
      <c r="AE23" s="356">
        <f>'3. Därav sectio '!AE23/'1.Ant pat totalt'!AE23</f>
        <v>1</v>
      </c>
      <c r="AF23" s="356">
        <f>'3. Därav sectio '!AF23/'1.Ant pat totalt'!AF23</f>
        <v>1</v>
      </c>
      <c r="AG23" s="356">
        <f>'3. Därav sectio '!AG23/'1.Ant pat totalt'!AG23</f>
        <v>1</v>
      </c>
      <c r="AH23" s="356">
        <f>'3. Därav sectio '!AH23/'1.Ant pat totalt'!AH23</f>
        <v>1</v>
      </c>
      <c r="AI23" s="356">
        <f>'3. Därav sectio '!AI23/'1.Ant pat totalt'!AI23</f>
        <v>1</v>
      </c>
      <c r="AJ23" s="356">
        <f>'3. Därav sectio '!AJ23/'1.Ant pat totalt'!AJ23</f>
        <v>1</v>
      </c>
      <c r="AK23" s="356">
        <f>'3. Därav sectio '!AK23/'1.Ant pat totalt'!AK23</f>
        <v>1</v>
      </c>
      <c r="AL23" s="356">
        <f>'3. Därav sectio '!AL23/'1.Ant pat totalt'!AL23</f>
        <v>1</v>
      </c>
      <c r="AM23" s="356">
        <f>'3. Därav sectio '!AM23/'1.Ant pat totalt'!AM23</f>
        <v>1</v>
      </c>
      <c r="AN23" s="356">
        <f>'3. Därav sectio '!AN23/'1.Ant pat totalt'!AN23</f>
        <v>1</v>
      </c>
      <c r="AO23" s="356">
        <f>'3. Därav sectio '!AO23/'1.Ant pat totalt'!AO23</f>
        <v>1</v>
      </c>
      <c r="AP23" s="356">
        <f>'3. Därav sectio '!AP23/'1.Ant pat totalt'!AP23</f>
        <v>1</v>
      </c>
      <c r="AQ23" s="356">
        <f>'3. Därav sectio '!AQ23/'1.Ant pat totalt'!AQ23</f>
        <v>1</v>
      </c>
      <c r="AR23" s="356">
        <f>'3. Därav sectio '!AR23/'1.Ant pat totalt'!AR23</f>
        <v>1</v>
      </c>
      <c r="AS23" s="356">
        <f>'3. Därav sectio '!AS23/'1.Ant pat totalt'!AS23</f>
        <v>1</v>
      </c>
      <c r="AT23" s="353" t="e">
        <f t="shared" si="0"/>
        <v>#DIV/0!</v>
      </c>
      <c r="AU23" s="353" t="e">
        <f t="shared" si="1"/>
        <v>#DIV/0!</v>
      </c>
      <c r="AV23" s="354">
        <f>'3. Därav sectio '!AW23/'1.Ant pat totalt'!AW23</f>
        <v>1</v>
      </c>
      <c r="AW23" s="305"/>
      <c r="AX23" s="300"/>
      <c r="AY23" s="300"/>
      <c r="AZ23" s="249"/>
    </row>
    <row r="24" spans="1:52" ht="21" customHeight="1" thickTop="1" thickBot="1" x14ac:dyDescent="0.25">
      <c r="A24" s="36"/>
      <c r="B24" s="172" t="s">
        <v>111</v>
      </c>
      <c r="D24" s="356">
        <f>'3. Därav sectio '!D24/'1.Ant pat totalt'!D24</f>
        <v>0</v>
      </c>
      <c r="E24" s="356">
        <f>'3. Därav sectio '!E24/'1.Ant pat totalt'!E24</f>
        <v>5.2631578947368418E-2</v>
      </c>
      <c r="F24" s="356">
        <f>'3. Därav sectio '!F24/'1.Ant pat totalt'!F24</f>
        <v>3.2258064516129031E-2</v>
      </c>
      <c r="G24" s="356">
        <f>'3. Därav sectio '!G24/'1.Ant pat totalt'!G24</f>
        <v>0</v>
      </c>
      <c r="H24" s="356"/>
      <c r="I24" s="356">
        <f>'3. Därav sectio '!I24/'1.Ant pat totalt'!I24</f>
        <v>9.0909090909090912E-2</v>
      </c>
      <c r="J24" s="356"/>
      <c r="K24" s="356">
        <f>'3. Därav sectio '!K24/'1.Ant pat totalt'!K24</f>
        <v>0</v>
      </c>
      <c r="L24" s="356">
        <f>'3. Därav sectio '!L24/'1.Ant pat totalt'!L24</f>
        <v>0</v>
      </c>
      <c r="M24" s="356">
        <f>'3. Därav sectio '!M24/'1.Ant pat totalt'!M24</f>
        <v>0</v>
      </c>
      <c r="N24" s="356"/>
      <c r="O24" s="356">
        <f>'3. Därav sectio '!O24/'1.Ant pat totalt'!O24</f>
        <v>0.1</v>
      </c>
      <c r="P24" s="356">
        <f>'3. Därav sectio '!P24/'1.Ant pat totalt'!P24</f>
        <v>0</v>
      </c>
      <c r="Q24" s="356"/>
      <c r="R24" s="356">
        <f>'3. Därav sectio '!R24/'1.Ant pat totalt'!R24</f>
        <v>0.13333333333333333</v>
      </c>
      <c r="S24" s="356"/>
      <c r="T24" s="356"/>
      <c r="U24" s="356">
        <f>'3. Därav sectio '!U24/'1.Ant pat totalt'!U24</f>
        <v>0.112</v>
      </c>
      <c r="V24" s="356">
        <f>'3. Därav sectio '!V24/'1.Ant pat totalt'!V24</f>
        <v>0</v>
      </c>
      <c r="W24" s="356">
        <f>'3. Därav sectio '!W24/'1.Ant pat totalt'!W24</f>
        <v>2.8985507246376812E-2</v>
      </c>
      <c r="X24" s="356"/>
      <c r="Y24" s="356">
        <f>'3. Därav sectio '!Y24/'1.Ant pat totalt'!Y24</f>
        <v>0</v>
      </c>
      <c r="Z24" s="356"/>
      <c r="AA24" s="356">
        <f>'3. Därav sectio '!AA24/'1.Ant pat totalt'!AA24</f>
        <v>8.1081081081081086E-2</v>
      </c>
      <c r="AB24" s="356">
        <f>'3. Därav sectio '!AB24/'1.Ant pat totalt'!AB24</f>
        <v>4.7619047619047616E-2</v>
      </c>
      <c r="AC24" s="356">
        <f>'3. Därav sectio '!AC24/'1.Ant pat totalt'!AC24</f>
        <v>0</v>
      </c>
      <c r="AD24" s="356">
        <f>'3. Därav sectio '!AD24/'1.Ant pat totalt'!AD24</f>
        <v>9.0909090909090912E-2</v>
      </c>
      <c r="AE24" s="356">
        <f>'3. Därav sectio '!AE24/'1.Ant pat totalt'!AE24</f>
        <v>5.4545454545454543E-2</v>
      </c>
      <c r="AF24" s="356">
        <f>'3. Därav sectio '!AF24/'1.Ant pat totalt'!AF24</f>
        <v>2.6315789473684209E-2</v>
      </c>
      <c r="AG24" s="356"/>
      <c r="AH24" s="356">
        <f>'3. Därav sectio '!AH24/'1.Ant pat totalt'!AH24</f>
        <v>6.4516129032258063E-2</v>
      </c>
      <c r="AI24" s="356">
        <f>'3. Därav sectio '!AI24/'1.Ant pat totalt'!AI24</f>
        <v>6.6666666666666666E-2</v>
      </c>
      <c r="AJ24" s="356"/>
      <c r="AK24" s="356">
        <f>'3. Därav sectio '!AK24/'1.Ant pat totalt'!AK24</f>
        <v>0</v>
      </c>
      <c r="AL24" s="356">
        <f>'3. Därav sectio '!AL24/'1.Ant pat totalt'!AL24</f>
        <v>0.33333333333333331</v>
      </c>
      <c r="AM24" s="356">
        <f>'3. Därav sectio '!AM24/'1.Ant pat totalt'!AM24</f>
        <v>0</v>
      </c>
      <c r="AN24" s="356">
        <f>'3. Därav sectio '!AN24/'1.Ant pat totalt'!AN24</f>
        <v>0</v>
      </c>
      <c r="AO24" s="356">
        <f>'3. Därav sectio '!AO24/'1.Ant pat totalt'!AO24</f>
        <v>0</v>
      </c>
      <c r="AP24" s="356">
        <f>'3. Därav sectio '!AP24/'1.Ant pat totalt'!AP24</f>
        <v>0</v>
      </c>
      <c r="AQ24" s="356">
        <f>'3. Därav sectio '!AQ24/'1.Ant pat totalt'!AQ24</f>
        <v>5.4054054054054057E-2</v>
      </c>
      <c r="AR24" s="356">
        <f>'3. Därav sectio '!AR24/'1.Ant pat totalt'!AR24</f>
        <v>0</v>
      </c>
      <c r="AS24" s="356">
        <f>'3. Därav sectio '!AS24/'1.Ant pat totalt'!AS24</f>
        <v>0</v>
      </c>
      <c r="AT24" s="353">
        <f t="shared" si="0"/>
        <v>0.33333333333333331</v>
      </c>
      <c r="AU24" s="353">
        <f t="shared" si="1"/>
        <v>0</v>
      </c>
      <c r="AV24" s="357"/>
      <c r="AW24" s="273"/>
      <c r="AX24" s="300"/>
      <c r="AY24" s="300"/>
      <c r="AZ24" s="249"/>
    </row>
    <row r="25" spans="1:52" ht="21" customHeight="1" thickTop="1" x14ac:dyDescent="0.2">
      <c r="A25" s="36"/>
      <c r="D25" s="37"/>
      <c r="E25" s="37"/>
      <c r="F25" s="37"/>
      <c r="G25" s="37"/>
      <c r="H25" s="37"/>
      <c r="I25" s="37"/>
      <c r="J25" s="11"/>
      <c r="K25" s="37"/>
      <c r="L25" s="37"/>
      <c r="M25" s="11"/>
      <c r="N25" s="11"/>
      <c r="O25" s="14"/>
      <c r="P25" s="14"/>
      <c r="Q25" s="14"/>
      <c r="R25" s="39"/>
      <c r="S25" s="11"/>
      <c r="T25" s="11"/>
      <c r="U25" s="11"/>
      <c r="V25" s="4"/>
      <c r="W25" s="11"/>
      <c r="X25" s="11"/>
      <c r="Y25" s="11"/>
      <c r="Z25" s="11"/>
      <c r="AA25" s="39"/>
      <c r="AB25" s="38"/>
      <c r="AC25" s="37"/>
      <c r="AD25" s="39"/>
      <c r="AE25" s="39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5"/>
      <c r="AU25" s="233"/>
      <c r="AV25" s="5"/>
      <c r="AW25" s="5"/>
    </row>
    <row r="26" spans="1:52" ht="21" customHeight="1" x14ac:dyDescent="0.25">
      <c r="D26" s="11"/>
      <c r="E26" s="277"/>
      <c r="F26" s="11"/>
      <c r="G26" s="11"/>
      <c r="H26" s="40"/>
      <c r="I26" s="11"/>
      <c r="J26" s="11"/>
      <c r="K26" s="40"/>
      <c r="L26" s="41"/>
      <c r="M26" s="11"/>
      <c r="N26" s="11"/>
      <c r="O26" s="42"/>
      <c r="P26" s="42"/>
      <c r="Q26" s="42"/>
      <c r="R26" s="11"/>
      <c r="S26" s="11"/>
      <c r="T26" s="11"/>
      <c r="U26" s="11"/>
      <c r="V26" s="4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4"/>
      <c r="AK26" s="11"/>
      <c r="AL26" s="11"/>
      <c r="AM26" s="11"/>
      <c r="AN26" s="11"/>
      <c r="AO26" s="11"/>
      <c r="AP26" s="11"/>
      <c r="AQ26" s="11"/>
      <c r="AR26" s="11"/>
      <c r="AS26" s="11"/>
      <c r="AT26" s="232"/>
      <c r="AU26" s="233"/>
      <c r="AV26" s="5"/>
      <c r="AW26" s="5"/>
    </row>
    <row r="27" spans="1:52" x14ac:dyDescent="0.2"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20"/>
      <c r="P27" s="20"/>
      <c r="Q27" s="20"/>
      <c r="R27" s="11"/>
      <c r="S27" s="11"/>
      <c r="T27" s="11"/>
      <c r="U27" s="11"/>
      <c r="V27" s="4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4"/>
      <c r="AK27" s="11"/>
      <c r="AL27" s="11"/>
      <c r="AM27" s="11"/>
      <c r="AN27" s="11"/>
      <c r="AO27" s="11"/>
      <c r="AP27" s="11"/>
      <c r="AQ27" s="11"/>
      <c r="AR27" s="11"/>
      <c r="AS27" s="11"/>
      <c r="AT27" s="232"/>
      <c r="AU27" s="233"/>
      <c r="AV27" s="5"/>
      <c r="AW27" s="5"/>
    </row>
    <row r="28" spans="1:52" x14ac:dyDescent="0.2"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20"/>
      <c r="P28" s="20"/>
      <c r="Q28" s="20"/>
      <c r="R28" s="11"/>
      <c r="S28" s="11"/>
      <c r="T28" s="11"/>
      <c r="U28" s="11"/>
      <c r="V28" s="4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232"/>
      <c r="AU28" s="233"/>
      <c r="AV28" s="5"/>
      <c r="AW28" s="5"/>
    </row>
    <row r="29" spans="1:52" x14ac:dyDescent="0.2">
      <c r="D29" s="11"/>
      <c r="E29" s="11"/>
      <c r="F29" s="11"/>
      <c r="G29" s="11"/>
      <c r="H29" s="11"/>
      <c r="I29" s="11"/>
      <c r="J29" s="11"/>
      <c r="K29" s="11"/>
      <c r="L29" s="11"/>
      <c r="M29" s="15"/>
      <c r="N29" s="11"/>
      <c r="O29" s="20"/>
      <c r="P29" s="20"/>
      <c r="Q29" s="20"/>
      <c r="R29" s="11"/>
      <c r="S29" s="11"/>
      <c r="T29" s="11"/>
      <c r="U29" s="11"/>
      <c r="V29" s="4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232"/>
      <c r="AU29" s="233"/>
      <c r="AV29" s="5"/>
      <c r="AW29" s="5"/>
    </row>
    <row r="30" spans="1:52" x14ac:dyDescent="0.2">
      <c r="AT30" s="234"/>
      <c r="AU30" s="235"/>
      <c r="AV30" s="154"/>
      <c r="AW30" s="154"/>
    </row>
    <row r="31" spans="1:52" x14ac:dyDescent="0.2">
      <c r="AT31" s="232"/>
      <c r="AU31" s="233"/>
      <c r="AV31" s="5"/>
      <c r="AW31" s="5"/>
    </row>
    <row r="32" spans="1:52" x14ac:dyDescent="0.2">
      <c r="AT32" s="232"/>
      <c r="AU32" s="233"/>
      <c r="AV32" s="5"/>
      <c r="AW32" s="5"/>
    </row>
    <row r="33" spans="46:49" x14ac:dyDescent="0.2">
      <c r="AT33" s="232"/>
      <c r="AU33" s="233"/>
      <c r="AV33" s="5"/>
      <c r="AW33" s="5"/>
    </row>
    <row r="34" spans="46:49" x14ac:dyDescent="0.2">
      <c r="AT34" s="232"/>
      <c r="AU34" s="233"/>
      <c r="AV34" s="5"/>
      <c r="AW34" s="5"/>
    </row>
    <row r="35" spans="46:49" x14ac:dyDescent="0.2">
      <c r="AT35" s="232"/>
      <c r="AU35" s="233"/>
      <c r="AV35" s="5"/>
      <c r="AW35" s="5"/>
    </row>
    <row r="36" spans="46:49" x14ac:dyDescent="0.2">
      <c r="AT36" s="232"/>
      <c r="AU36" s="233"/>
      <c r="AV36" s="5"/>
      <c r="AW36" s="5"/>
    </row>
    <row r="37" spans="46:49" x14ac:dyDescent="0.2">
      <c r="AT37" s="232"/>
      <c r="AU37" s="233"/>
      <c r="AV37" s="5"/>
      <c r="AW37" s="5"/>
    </row>
    <row r="38" spans="46:49" x14ac:dyDescent="0.2">
      <c r="AT38" s="232"/>
      <c r="AU38" s="233"/>
      <c r="AV38" s="5"/>
      <c r="AW38" s="5"/>
    </row>
    <row r="39" spans="46:49" x14ac:dyDescent="0.2">
      <c r="AT39" s="232"/>
      <c r="AU39" s="233"/>
      <c r="AV39" s="5"/>
      <c r="AW39" s="5"/>
    </row>
    <row r="40" spans="46:49" x14ac:dyDescent="0.2">
      <c r="AT40" s="232"/>
      <c r="AU40" s="233"/>
      <c r="AV40" s="5"/>
      <c r="AW40" s="5"/>
    </row>
    <row r="41" spans="46:49" x14ac:dyDescent="0.2">
      <c r="AT41" s="232"/>
      <c r="AU41" s="233"/>
      <c r="AV41" s="5"/>
      <c r="AW41" s="5"/>
    </row>
    <row r="42" spans="46:49" x14ac:dyDescent="0.2">
      <c r="AT42" s="232"/>
      <c r="AU42" s="233"/>
      <c r="AV42" s="5"/>
      <c r="AW42" s="5"/>
    </row>
    <row r="43" spans="46:49" x14ac:dyDescent="0.2">
      <c r="AT43" s="232"/>
      <c r="AU43" s="233"/>
      <c r="AV43" s="5"/>
      <c r="AW43" s="5"/>
    </row>
    <row r="44" spans="46:49" x14ac:dyDescent="0.2">
      <c r="AT44" s="232"/>
      <c r="AU44" s="233"/>
      <c r="AV44" s="5"/>
      <c r="AW44" s="5"/>
    </row>
    <row r="45" spans="46:49" x14ac:dyDescent="0.2">
      <c r="AT45" s="232"/>
      <c r="AU45" s="233"/>
      <c r="AV45" s="5"/>
      <c r="AW45" s="5"/>
    </row>
    <row r="46" spans="46:49" x14ac:dyDescent="0.2">
      <c r="AT46" s="232"/>
      <c r="AU46" s="233"/>
      <c r="AV46" s="5"/>
      <c r="AW46" s="5"/>
    </row>
    <row r="47" spans="46:49" x14ac:dyDescent="0.2">
      <c r="AT47" s="232"/>
      <c r="AU47" s="233"/>
      <c r="AV47" s="5"/>
      <c r="AW47" s="5"/>
    </row>
    <row r="48" spans="46:49" x14ac:dyDescent="0.2">
      <c r="AT48" s="232"/>
      <c r="AU48" s="233"/>
      <c r="AV48" s="5"/>
      <c r="AW48" s="5"/>
    </row>
    <row r="49" spans="46:49" x14ac:dyDescent="0.2">
      <c r="AT49" s="232"/>
      <c r="AU49" s="233"/>
      <c r="AV49" s="5"/>
      <c r="AW49" s="5"/>
    </row>
    <row r="50" spans="46:49" x14ac:dyDescent="0.2">
      <c r="AT50" s="232"/>
      <c r="AU50" s="233"/>
      <c r="AV50" s="5"/>
      <c r="AW50" s="5"/>
    </row>
    <row r="51" spans="46:49" x14ac:dyDescent="0.2">
      <c r="AT51" s="232"/>
      <c r="AU51" s="233"/>
      <c r="AV51" s="5"/>
      <c r="AW51" s="5"/>
    </row>
    <row r="52" spans="46:49" x14ac:dyDescent="0.2">
      <c r="AT52" s="232"/>
      <c r="AU52" s="233"/>
      <c r="AV52" s="5"/>
      <c r="AW52" s="5"/>
    </row>
    <row r="53" spans="46:49" x14ac:dyDescent="0.2">
      <c r="AT53" s="232"/>
      <c r="AU53" s="233"/>
      <c r="AV53" s="5"/>
      <c r="AW53" s="5"/>
    </row>
    <row r="54" spans="46:49" x14ac:dyDescent="0.2">
      <c r="AT54" s="232"/>
      <c r="AU54" s="233"/>
      <c r="AV54" s="5"/>
      <c r="AW54" s="5"/>
    </row>
    <row r="55" spans="46:49" x14ac:dyDescent="0.2">
      <c r="AT55" s="232"/>
      <c r="AU55" s="233"/>
      <c r="AV55" s="5"/>
      <c r="AW55" s="5"/>
    </row>
    <row r="56" spans="46:49" x14ac:dyDescent="0.2">
      <c r="AT56" s="232"/>
      <c r="AU56" s="233"/>
      <c r="AV56" s="5"/>
      <c r="AW56" s="5"/>
    </row>
    <row r="57" spans="46:49" x14ac:dyDescent="0.2">
      <c r="AT57" s="236"/>
      <c r="AU57" s="237"/>
      <c r="AV57" s="155"/>
      <c r="AW57" s="155"/>
    </row>
    <row r="58" spans="46:49" x14ac:dyDescent="0.2">
      <c r="AT58" s="236"/>
      <c r="AU58" s="237"/>
      <c r="AV58" s="155"/>
      <c r="AW58" s="155"/>
    </row>
    <row r="59" spans="46:49" x14ac:dyDescent="0.2">
      <c r="AT59" s="236"/>
      <c r="AU59" s="237"/>
      <c r="AV59" s="155"/>
      <c r="AW59" s="155"/>
    </row>
    <row r="60" spans="46:49" x14ac:dyDescent="0.2">
      <c r="AT60" s="236"/>
      <c r="AU60" s="237"/>
      <c r="AV60" s="155"/>
      <c r="AW60" s="155"/>
    </row>
    <row r="61" spans="46:49" x14ac:dyDescent="0.2">
      <c r="AT61" s="236"/>
      <c r="AU61" s="237"/>
      <c r="AV61" s="155"/>
      <c r="AW61" s="155"/>
    </row>
    <row r="62" spans="46:49" x14ac:dyDescent="0.2">
      <c r="AT62" s="236"/>
      <c r="AU62" s="237"/>
      <c r="AV62" s="155"/>
      <c r="AW62" s="155"/>
    </row>
    <row r="63" spans="46:49" x14ac:dyDescent="0.2">
      <c r="AT63" s="236"/>
      <c r="AU63" s="237"/>
      <c r="AV63" s="155"/>
      <c r="AW63" s="155"/>
    </row>
    <row r="64" spans="46:49" x14ac:dyDescent="0.2">
      <c r="AT64" s="236"/>
      <c r="AU64" s="237"/>
      <c r="AV64" s="155"/>
      <c r="AW64" s="155"/>
    </row>
    <row r="65" spans="46:49" x14ac:dyDescent="0.2">
      <c r="AT65" s="236"/>
      <c r="AU65" s="237"/>
      <c r="AV65" s="155"/>
      <c r="AW65" s="155"/>
    </row>
    <row r="66" spans="46:49" x14ac:dyDescent="0.2">
      <c r="AT66" s="236"/>
      <c r="AU66" s="237"/>
      <c r="AV66" s="155"/>
      <c r="AW66" s="155"/>
    </row>
    <row r="67" spans="46:49" x14ac:dyDescent="0.2">
      <c r="AT67" s="236"/>
      <c r="AU67" s="237"/>
      <c r="AV67" s="155"/>
      <c r="AW67" s="155"/>
    </row>
    <row r="68" spans="46:49" x14ac:dyDescent="0.2">
      <c r="AT68" s="236"/>
      <c r="AU68" s="237"/>
      <c r="AV68" s="155"/>
      <c r="AW68" s="155"/>
    </row>
    <row r="69" spans="46:49" x14ac:dyDescent="0.2">
      <c r="AT69" s="236"/>
      <c r="AU69" s="237"/>
      <c r="AV69" s="155"/>
      <c r="AW69" s="155"/>
    </row>
    <row r="70" spans="46:49" x14ac:dyDescent="0.2">
      <c r="AT70" s="236"/>
      <c r="AU70" s="237"/>
      <c r="AV70" s="155"/>
      <c r="AW70" s="155"/>
    </row>
    <row r="71" spans="46:49" x14ac:dyDescent="0.2">
      <c r="AT71" s="236"/>
      <c r="AU71" s="237"/>
      <c r="AV71" s="155"/>
      <c r="AW71" s="155"/>
    </row>
    <row r="72" spans="46:49" x14ac:dyDescent="0.2">
      <c r="AT72" s="236"/>
      <c r="AU72" s="237"/>
      <c r="AV72" s="155"/>
      <c r="AW72" s="155"/>
    </row>
    <row r="73" spans="46:49" x14ac:dyDescent="0.2">
      <c r="AT73" s="236"/>
      <c r="AU73" s="237"/>
      <c r="AV73" s="155"/>
      <c r="AW73" s="155"/>
    </row>
    <row r="74" spans="46:49" x14ac:dyDescent="0.2">
      <c r="AT74" s="236"/>
      <c r="AU74" s="237"/>
      <c r="AV74" s="155"/>
      <c r="AW74" s="155"/>
    </row>
    <row r="75" spans="46:49" x14ac:dyDescent="0.2">
      <c r="AT75" s="236"/>
      <c r="AU75" s="237"/>
      <c r="AV75" s="155"/>
      <c r="AW75" s="155"/>
    </row>
    <row r="76" spans="46:49" x14ac:dyDescent="0.2">
      <c r="AT76" s="236"/>
      <c r="AU76" s="237"/>
      <c r="AV76" s="155"/>
      <c r="AW76" s="155"/>
    </row>
    <row r="77" spans="46:49" x14ac:dyDescent="0.2">
      <c r="AT77" s="236"/>
      <c r="AU77" s="237"/>
      <c r="AV77" s="155"/>
      <c r="AW77" s="155"/>
    </row>
    <row r="78" spans="46:49" x14ac:dyDescent="0.2">
      <c r="AT78" s="236"/>
      <c r="AU78" s="237"/>
      <c r="AV78" s="155"/>
      <c r="AW78" s="155"/>
    </row>
    <row r="79" spans="46:49" x14ac:dyDescent="0.2">
      <c r="AT79" s="236"/>
      <c r="AU79" s="237"/>
      <c r="AV79" s="155"/>
      <c r="AW79" s="155"/>
    </row>
    <row r="80" spans="46:49" x14ac:dyDescent="0.2">
      <c r="AT80" s="236"/>
      <c r="AU80" s="237"/>
      <c r="AV80" s="155"/>
      <c r="AW80" s="155"/>
    </row>
    <row r="81" spans="46:49" x14ac:dyDescent="0.2">
      <c r="AT81" s="236"/>
      <c r="AU81" s="237"/>
      <c r="AV81" s="155"/>
      <c r="AW81" s="155"/>
    </row>
    <row r="82" spans="46:49" x14ac:dyDescent="0.2">
      <c r="AT82" s="236"/>
      <c r="AU82" s="237"/>
      <c r="AV82" s="155"/>
      <c r="AW82" s="155"/>
    </row>
    <row r="83" spans="46:49" x14ac:dyDescent="0.2">
      <c r="AT83" s="236"/>
      <c r="AU83" s="237"/>
      <c r="AV83" s="155"/>
      <c r="AW83" s="155"/>
    </row>
    <row r="84" spans="46:49" x14ac:dyDescent="0.2">
      <c r="AT84" s="236"/>
      <c r="AU84" s="237"/>
      <c r="AV84" s="155"/>
      <c r="AW84" s="155"/>
    </row>
    <row r="85" spans="46:49" x14ac:dyDescent="0.2">
      <c r="AT85" s="236"/>
      <c r="AU85" s="237"/>
      <c r="AV85" s="155"/>
      <c r="AW85" s="155"/>
    </row>
    <row r="86" spans="46:49" x14ac:dyDescent="0.2">
      <c r="AT86" s="236"/>
      <c r="AU86" s="237"/>
      <c r="AV86" s="155"/>
      <c r="AW86" s="155"/>
    </row>
    <row r="87" spans="46:49" x14ac:dyDescent="0.2">
      <c r="AT87" s="236"/>
      <c r="AU87" s="237"/>
      <c r="AV87" s="155"/>
      <c r="AW87" s="155"/>
    </row>
    <row r="88" spans="46:49" x14ac:dyDescent="0.2">
      <c r="AT88" s="236"/>
      <c r="AU88" s="237"/>
      <c r="AV88" s="155"/>
      <c r="AW88" s="155"/>
    </row>
    <row r="89" spans="46:49" x14ac:dyDescent="0.2">
      <c r="AT89" s="236"/>
      <c r="AU89" s="237"/>
      <c r="AV89" s="155"/>
      <c r="AW89" s="155"/>
    </row>
    <row r="90" spans="46:49" x14ac:dyDescent="0.2">
      <c r="AT90" s="236"/>
      <c r="AU90" s="237"/>
      <c r="AV90" s="155"/>
      <c r="AW90" s="155"/>
    </row>
    <row r="91" spans="46:49" x14ac:dyDescent="0.2">
      <c r="AT91" s="236"/>
      <c r="AU91" s="237"/>
      <c r="AV91" s="155"/>
      <c r="AW91" s="155"/>
    </row>
    <row r="92" spans="46:49" x14ac:dyDescent="0.2">
      <c r="AT92" s="236"/>
      <c r="AU92" s="237"/>
      <c r="AV92" s="155"/>
      <c r="AW92" s="155"/>
    </row>
    <row r="93" spans="46:49" x14ac:dyDescent="0.2">
      <c r="AT93" s="236"/>
      <c r="AU93" s="237"/>
      <c r="AV93" s="155"/>
      <c r="AW93" s="155"/>
    </row>
    <row r="94" spans="46:49" x14ac:dyDescent="0.2">
      <c r="AT94" s="236"/>
      <c r="AU94" s="237"/>
      <c r="AV94" s="155"/>
      <c r="AW94" s="155"/>
    </row>
    <row r="95" spans="46:49" x14ac:dyDescent="0.2">
      <c r="AT95" s="236"/>
      <c r="AU95" s="237"/>
      <c r="AV95" s="155"/>
      <c r="AW95" s="155"/>
    </row>
    <row r="96" spans="46:49" x14ac:dyDescent="0.2">
      <c r="AT96" s="236"/>
      <c r="AU96" s="237"/>
      <c r="AV96" s="155"/>
      <c r="AW96" s="155"/>
    </row>
    <row r="97" spans="46:49" x14ac:dyDescent="0.2">
      <c r="AT97" s="236"/>
      <c r="AU97" s="237"/>
      <c r="AV97" s="155"/>
      <c r="AW97" s="155"/>
    </row>
    <row r="98" spans="46:49" x14ac:dyDescent="0.2">
      <c r="AT98" s="236"/>
      <c r="AU98" s="237"/>
      <c r="AV98" s="155"/>
      <c r="AW98" s="155"/>
    </row>
    <row r="99" spans="46:49" x14ac:dyDescent="0.2">
      <c r="AT99" s="236"/>
      <c r="AU99" s="237"/>
      <c r="AV99" s="155"/>
      <c r="AW99" s="155"/>
    </row>
    <row r="100" spans="46:49" x14ac:dyDescent="0.2">
      <c r="AT100" s="236"/>
      <c r="AU100" s="237"/>
      <c r="AV100" s="155"/>
      <c r="AW100" s="155"/>
    </row>
    <row r="101" spans="46:49" x14ac:dyDescent="0.2">
      <c r="AT101" s="236"/>
      <c r="AU101" s="237"/>
      <c r="AV101" s="155"/>
      <c r="AW101" s="155"/>
    </row>
    <row r="102" spans="46:49" x14ac:dyDescent="0.2">
      <c r="AT102" s="236"/>
      <c r="AU102" s="237"/>
      <c r="AV102" s="155"/>
      <c r="AW102" s="155"/>
    </row>
    <row r="103" spans="46:49" x14ac:dyDescent="0.2">
      <c r="AT103" s="236"/>
      <c r="AU103" s="237"/>
      <c r="AV103" s="155"/>
      <c r="AW103" s="155"/>
    </row>
    <row r="104" spans="46:49" x14ac:dyDescent="0.2">
      <c r="AT104" s="236"/>
      <c r="AU104" s="237"/>
      <c r="AV104" s="155"/>
      <c r="AW104" s="155"/>
    </row>
    <row r="105" spans="46:49" x14ac:dyDescent="0.2">
      <c r="AT105" s="236"/>
      <c r="AU105" s="237"/>
      <c r="AV105" s="155"/>
      <c r="AW105" s="155"/>
    </row>
    <row r="106" spans="46:49" x14ac:dyDescent="0.2">
      <c r="AT106" s="236"/>
      <c r="AU106" s="237"/>
      <c r="AV106" s="155"/>
      <c r="AW106" s="155"/>
    </row>
    <row r="107" spans="46:49" x14ac:dyDescent="0.2">
      <c r="AT107" s="236"/>
      <c r="AU107" s="237"/>
      <c r="AV107" s="155"/>
      <c r="AW107" s="155"/>
    </row>
    <row r="108" spans="46:49" x14ac:dyDescent="0.2">
      <c r="AT108" s="236"/>
      <c r="AU108" s="237"/>
      <c r="AV108" s="155"/>
      <c r="AW108" s="155"/>
    </row>
    <row r="109" spans="46:49" x14ac:dyDescent="0.2">
      <c r="AT109" s="236"/>
      <c r="AU109" s="237"/>
      <c r="AV109" s="155"/>
      <c r="AW109" s="155"/>
    </row>
    <row r="110" spans="46:49" x14ac:dyDescent="0.2">
      <c r="AT110" s="236"/>
      <c r="AU110" s="237"/>
      <c r="AV110" s="155"/>
      <c r="AW110" s="155"/>
    </row>
    <row r="111" spans="46:49" x14ac:dyDescent="0.2">
      <c r="AT111" s="236"/>
      <c r="AU111" s="237"/>
      <c r="AV111" s="155"/>
      <c r="AW111" s="155"/>
    </row>
    <row r="112" spans="46:49" x14ac:dyDescent="0.2">
      <c r="AT112" s="236"/>
      <c r="AU112" s="237"/>
      <c r="AV112" s="155"/>
      <c r="AW112" s="155"/>
    </row>
    <row r="113" spans="46:49" x14ac:dyDescent="0.2">
      <c r="AT113" s="236"/>
      <c r="AU113" s="237"/>
      <c r="AV113" s="155"/>
      <c r="AW113" s="155"/>
    </row>
    <row r="114" spans="46:49" x14ac:dyDescent="0.2">
      <c r="AT114" s="236"/>
      <c r="AU114" s="237"/>
      <c r="AV114" s="155"/>
      <c r="AW114" s="155"/>
    </row>
    <row r="115" spans="46:49" x14ac:dyDescent="0.2">
      <c r="AT115" s="236"/>
      <c r="AU115" s="237"/>
      <c r="AV115" s="155"/>
      <c r="AW115" s="155"/>
    </row>
    <row r="116" spans="46:49" x14ac:dyDescent="0.2">
      <c r="AT116" s="236"/>
      <c r="AU116" s="237"/>
      <c r="AV116" s="155"/>
      <c r="AW116" s="155"/>
    </row>
    <row r="117" spans="46:49" x14ac:dyDescent="0.2">
      <c r="AT117" s="236"/>
      <c r="AU117" s="237"/>
      <c r="AV117" s="155"/>
      <c r="AW117" s="155"/>
    </row>
    <row r="118" spans="46:49" x14ac:dyDescent="0.2">
      <c r="AT118" s="236"/>
      <c r="AU118" s="237"/>
      <c r="AV118" s="155"/>
      <c r="AW118" s="155"/>
    </row>
    <row r="119" spans="46:49" x14ac:dyDescent="0.2">
      <c r="AT119" s="236"/>
      <c r="AU119" s="237"/>
      <c r="AV119" s="155"/>
      <c r="AW119" s="155"/>
    </row>
    <row r="120" spans="46:49" x14ac:dyDescent="0.2">
      <c r="AT120" s="236"/>
      <c r="AU120" s="237"/>
      <c r="AV120" s="155"/>
      <c r="AW120" s="155"/>
    </row>
    <row r="121" spans="46:49" x14ac:dyDescent="0.2">
      <c r="AT121" s="236"/>
      <c r="AU121" s="237"/>
      <c r="AV121" s="155"/>
      <c r="AW121" s="155"/>
    </row>
    <row r="122" spans="46:49" x14ac:dyDescent="0.2">
      <c r="AT122" s="236"/>
      <c r="AU122" s="237"/>
      <c r="AV122" s="155"/>
      <c r="AW122" s="155"/>
    </row>
    <row r="123" spans="46:49" x14ac:dyDescent="0.2">
      <c r="AT123" s="236"/>
      <c r="AU123" s="237"/>
      <c r="AV123" s="155"/>
      <c r="AW123" s="155"/>
    </row>
    <row r="124" spans="46:49" x14ac:dyDescent="0.2">
      <c r="AT124" s="236"/>
      <c r="AU124" s="237"/>
      <c r="AV124" s="155"/>
      <c r="AW124" s="155"/>
    </row>
    <row r="125" spans="46:49" x14ac:dyDescent="0.2">
      <c r="AT125" s="236"/>
      <c r="AU125" s="237"/>
      <c r="AV125" s="155"/>
      <c r="AW125" s="155"/>
    </row>
    <row r="126" spans="46:49" x14ac:dyDescent="0.2">
      <c r="AT126" s="236"/>
      <c r="AU126" s="237"/>
      <c r="AV126" s="155"/>
      <c r="AW126" s="155"/>
    </row>
    <row r="127" spans="46:49" x14ac:dyDescent="0.2">
      <c r="AT127" s="236"/>
      <c r="AU127" s="237"/>
      <c r="AV127" s="155"/>
      <c r="AW127" s="155"/>
    </row>
    <row r="128" spans="46:49" x14ac:dyDescent="0.2">
      <c r="AT128" s="236"/>
      <c r="AU128" s="237"/>
      <c r="AV128" s="155"/>
      <c r="AW128" s="155"/>
    </row>
    <row r="129" spans="46:49" x14ac:dyDescent="0.2">
      <c r="AT129" s="236"/>
      <c r="AU129" s="237"/>
      <c r="AV129" s="155"/>
      <c r="AW129" s="155"/>
    </row>
    <row r="130" spans="46:49" x14ac:dyDescent="0.2">
      <c r="AT130" s="236"/>
      <c r="AU130" s="237"/>
      <c r="AV130" s="155"/>
      <c r="AW130" s="155"/>
    </row>
    <row r="131" spans="46:49" x14ac:dyDescent="0.2">
      <c r="AT131" s="236"/>
      <c r="AU131" s="237"/>
      <c r="AV131" s="155"/>
      <c r="AW131" s="155"/>
    </row>
    <row r="132" spans="46:49" x14ac:dyDescent="0.2">
      <c r="AT132" s="236"/>
      <c r="AU132" s="237"/>
      <c r="AV132" s="155"/>
      <c r="AW132" s="155"/>
    </row>
    <row r="133" spans="46:49" x14ac:dyDescent="0.2">
      <c r="AT133" s="236"/>
      <c r="AU133" s="237"/>
      <c r="AV133" s="155"/>
      <c r="AW133" s="155"/>
    </row>
    <row r="134" spans="46:49" x14ac:dyDescent="0.2">
      <c r="AT134" s="236"/>
      <c r="AU134" s="237"/>
      <c r="AV134" s="155"/>
      <c r="AW134" s="155"/>
    </row>
    <row r="135" spans="46:49" x14ac:dyDescent="0.2">
      <c r="AT135" s="236"/>
      <c r="AU135" s="237"/>
      <c r="AV135" s="155"/>
      <c r="AW135" s="155"/>
    </row>
    <row r="136" spans="46:49" x14ac:dyDescent="0.2">
      <c r="AT136" s="236"/>
      <c r="AU136" s="237"/>
      <c r="AV136" s="155"/>
      <c r="AW136" s="155"/>
    </row>
    <row r="137" spans="46:49" x14ac:dyDescent="0.2">
      <c r="AT137" s="236"/>
      <c r="AU137" s="237"/>
      <c r="AV137" s="155"/>
      <c r="AW137" s="155"/>
    </row>
    <row r="138" spans="46:49" x14ac:dyDescent="0.2">
      <c r="AT138" s="236"/>
      <c r="AU138" s="237"/>
      <c r="AV138" s="155"/>
      <c r="AW138" s="155"/>
    </row>
    <row r="139" spans="46:49" x14ac:dyDescent="0.2">
      <c r="AT139" s="236"/>
      <c r="AU139" s="237"/>
      <c r="AV139" s="155"/>
      <c r="AW139" s="155"/>
    </row>
    <row r="140" spans="46:49" x14ac:dyDescent="0.2">
      <c r="AT140" s="236"/>
      <c r="AU140" s="237"/>
      <c r="AV140" s="155"/>
      <c r="AW140" s="155"/>
    </row>
    <row r="141" spans="46:49" x14ac:dyDescent="0.2">
      <c r="AT141" s="236"/>
      <c r="AU141" s="237"/>
      <c r="AV141" s="155"/>
      <c r="AW141" s="155"/>
    </row>
    <row r="142" spans="46:49" x14ac:dyDescent="0.2">
      <c r="AT142" s="236"/>
      <c r="AU142" s="237"/>
      <c r="AV142" s="155"/>
      <c r="AW142" s="155"/>
    </row>
    <row r="143" spans="46:49" x14ac:dyDescent="0.2">
      <c r="AT143" s="236"/>
      <c r="AU143" s="237"/>
      <c r="AV143" s="155"/>
      <c r="AW143" s="155"/>
    </row>
    <row r="144" spans="46:49" x14ac:dyDescent="0.2">
      <c r="AT144" s="236"/>
      <c r="AU144" s="237"/>
      <c r="AV144" s="155"/>
      <c r="AW144" s="155"/>
    </row>
    <row r="145" spans="46:49" x14ac:dyDescent="0.2">
      <c r="AT145" s="236"/>
      <c r="AU145" s="237"/>
      <c r="AV145" s="155"/>
      <c r="AW145" s="155"/>
    </row>
    <row r="146" spans="46:49" x14ac:dyDescent="0.2">
      <c r="AT146" s="236"/>
      <c r="AU146" s="237"/>
      <c r="AV146" s="155"/>
      <c r="AW146" s="155"/>
    </row>
    <row r="147" spans="46:49" x14ac:dyDescent="0.2">
      <c r="AT147" s="236"/>
      <c r="AU147" s="237"/>
      <c r="AV147" s="155"/>
      <c r="AW147" s="155"/>
    </row>
    <row r="148" spans="46:49" x14ac:dyDescent="0.2">
      <c r="AT148" s="236"/>
      <c r="AU148" s="237"/>
      <c r="AV148" s="155"/>
      <c r="AW148" s="155"/>
    </row>
    <row r="149" spans="46:49" x14ac:dyDescent="0.2">
      <c r="AT149" s="236"/>
      <c r="AU149" s="237"/>
      <c r="AV149" s="155"/>
      <c r="AW149" s="155"/>
    </row>
    <row r="150" spans="46:49" x14ac:dyDescent="0.2">
      <c r="AT150" s="236"/>
      <c r="AU150" s="237"/>
      <c r="AV150" s="155"/>
      <c r="AW150" s="155"/>
    </row>
    <row r="151" spans="46:49" x14ac:dyDescent="0.2">
      <c r="AT151" s="236"/>
      <c r="AU151" s="237"/>
      <c r="AV151" s="155"/>
      <c r="AW151" s="155"/>
    </row>
    <row r="152" spans="46:49" x14ac:dyDescent="0.2">
      <c r="AT152" s="236"/>
      <c r="AU152" s="237"/>
      <c r="AV152" s="155"/>
      <c r="AW152" s="155"/>
    </row>
    <row r="153" spans="46:49" x14ac:dyDescent="0.2">
      <c r="AT153" s="236"/>
      <c r="AU153" s="237"/>
      <c r="AV153" s="155"/>
      <c r="AW153" s="155"/>
    </row>
    <row r="154" spans="46:49" x14ac:dyDescent="0.2">
      <c r="AT154" s="236"/>
      <c r="AU154" s="237"/>
      <c r="AV154" s="155"/>
      <c r="AW154" s="155"/>
    </row>
    <row r="155" spans="46:49" x14ac:dyDescent="0.2">
      <c r="AT155" s="236"/>
      <c r="AU155" s="237"/>
      <c r="AV155" s="155"/>
      <c r="AW155" s="155"/>
    </row>
    <row r="156" spans="46:49" x14ac:dyDescent="0.2">
      <c r="AT156" s="236"/>
      <c r="AU156" s="237"/>
      <c r="AV156" s="155"/>
      <c r="AW156" s="155"/>
    </row>
    <row r="157" spans="46:49" x14ac:dyDescent="0.2">
      <c r="AT157" s="236"/>
      <c r="AU157" s="237"/>
      <c r="AV157" s="155"/>
      <c r="AW157" s="155"/>
    </row>
    <row r="158" spans="46:49" x14ac:dyDescent="0.2">
      <c r="AT158" s="236"/>
      <c r="AU158" s="237"/>
      <c r="AV158" s="155"/>
      <c r="AW158" s="155"/>
    </row>
    <row r="159" spans="46:49" x14ac:dyDescent="0.2">
      <c r="AT159" s="236"/>
      <c r="AU159" s="237"/>
      <c r="AV159" s="155"/>
      <c r="AW159" s="155"/>
    </row>
    <row r="160" spans="46:49" x14ac:dyDescent="0.2">
      <c r="AT160" s="236"/>
      <c r="AU160" s="237"/>
      <c r="AV160" s="155"/>
      <c r="AW160" s="155"/>
    </row>
    <row r="161" spans="46:49" x14ac:dyDescent="0.2">
      <c r="AT161" s="236"/>
      <c r="AU161" s="237"/>
      <c r="AV161" s="155"/>
      <c r="AW161" s="155"/>
    </row>
    <row r="162" spans="46:49" x14ac:dyDescent="0.2">
      <c r="AT162" s="236"/>
      <c r="AU162" s="237"/>
      <c r="AV162" s="155"/>
      <c r="AW162" s="155"/>
    </row>
    <row r="163" spans="46:49" x14ac:dyDescent="0.2">
      <c r="AT163" s="236"/>
      <c r="AU163" s="237"/>
      <c r="AV163" s="155"/>
      <c r="AW163" s="155"/>
    </row>
    <row r="164" spans="46:49" x14ac:dyDescent="0.2">
      <c r="AT164" s="236"/>
      <c r="AU164" s="237"/>
      <c r="AV164" s="155"/>
      <c r="AW164" s="155"/>
    </row>
    <row r="165" spans="46:49" x14ac:dyDescent="0.2">
      <c r="AT165" s="236"/>
      <c r="AU165" s="237"/>
      <c r="AV165" s="155"/>
      <c r="AW165" s="155"/>
    </row>
    <row r="166" spans="46:49" x14ac:dyDescent="0.2">
      <c r="AT166" s="236"/>
      <c r="AU166" s="237"/>
      <c r="AV166" s="155"/>
      <c r="AW166" s="155"/>
    </row>
    <row r="167" spans="46:49" x14ac:dyDescent="0.2">
      <c r="AT167" s="236"/>
      <c r="AU167" s="237"/>
      <c r="AV167" s="155"/>
      <c r="AW167" s="155"/>
    </row>
    <row r="168" spans="46:49" x14ac:dyDescent="0.2">
      <c r="AT168" s="236"/>
      <c r="AU168" s="237"/>
      <c r="AV168" s="155"/>
      <c r="AW168" s="155"/>
    </row>
    <row r="169" spans="46:49" x14ac:dyDescent="0.2">
      <c r="AT169" s="236"/>
      <c r="AU169" s="237"/>
      <c r="AV169" s="155"/>
      <c r="AW169" s="155"/>
    </row>
    <row r="170" spans="46:49" x14ac:dyDescent="0.2">
      <c r="AT170" s="236"/>
      <c r="AU170" s="237"/>
      <c r="AV170" s="155"/>
      <c r="AW170" s="155"/>
    </row>
    <row r="171" spans="46:49" x14ac:dyDescent="0.2">
      <c r="AT171" s="236"/>
      <c r="AU171" s="237"/>
      <c r="AV171" s="155"/>
      <c r="AW171" s="155"/>
    </row>
    <row r="172" spans="46:49" x14ac:dyDescent="0.2">
      <c r="AT172" s="236"/>
      <c r="AU172" s="237"/>
      <c r="AV172" s="155"/>
      <c r="AW172" s="155"/>
    </row>
    <row r="173" spans="46:49" x14ac:dyDescent="0.2">
      <c r="AT173" s="236"/>
      <c r="AU173" s="237"/>
      <c r="AV173" s="155"/>
      <c r="AW173" s="155"/>
    </row>
    <row r="174" spans="46:49" x14ac:dyDescent="0.2">
      <c r="AT174" s="236"/>
      <c r="AU174" s="237"/>
      <c r="AV174" s="155"/>
      <c r="AW174" s="155"/>
    </row>
    <row r="175" spans="46:49" x14ac:dyDescent="0.2">
      <c r="AT175" s="236"/>
      <c r="AU175" s="237"/>
      <c r="AV175" s="155"/>
      <c r="AW175" s="155"/>
    </row>
    <row r="176" spans="46:49" x14ac:dyDescent="0.2">
      <c r="AT176" s="236"/>
      <c r="AU176" s="237"/>
      <c r="AV176" s="155"/>
      <c r="AW176" s="155"/>
    </row>
    <row r="177" spans="46:49" x14ac:dyDescent="0.2">
      <c r="AT177" s="236"/>
      <c r="AU177" s="237"/>
      <c r="AV177" s="155"/>
      <c r="AW177" s="155"/>
    </row>
    <row r="178" spans="46:49" x14ac:dyDescent="0.2">
      <c r="AT178" s="236"/>
      <c r="AU178" s="237"/>
      <c r="AV178" s="155"/>
      <c r="AW178" s="155"/>
    </row>
    <row r="179" spans="46:49" x14ac:dyDescent="0.2">
      <c r="AT179" s="236"/>
      <c r="AU179" s="237"/>
      <c r="AV179" s="155"/>
      <c r="AW179" s="155"/>
    </row>
    <row r="180" spans="46:49" x14ac:dyDescent="0.2">
      <c r="AT180" s="236"/>
      <c r="AU180" s="237"/>
      <c r="AV180" s="155"/>
      <c r="AW180" s="155"/>
    </row>
    <row r="181" spans="46:49" x14ac:dyDescent="0.2">
      <c r="AT181" s="236"/>
      <c r="AU181" s="237"/>
      <c r="AV181" s="155"/>
      <c r="AW181" s="155"/>
    </row>
    <row r="182" spans="46:49" x14ac:dyDescent="0.2">
      <c r="AT182" s="236"/>
      <c r="AU182" s="237"/>
      <c r="AV182" s="155"/>
      <c r="AW182" s="155"/>
    </row>
    <row r="183" spans="46:49" x14ac:dyDescent="0.2">
      <c r="AT183" s="236"/>
      <c r="AU183" s="237"/>
      <c r="AV183" s="155"/>
      <c r="AW183" s="155"/>
    </row>
    <row r="184" spans="46:49" x14ac:dyDescent="0.2">
      <c r="AT184" s="236"/>
      <c r="AU184" s="237"/>
      <c r="AV184" s="155"/>
      <c r="AW184" s="155"/>
    </row>
    <row r="185" spans="46:49" x14ac:dyDescent="0.2">
      <c r="AT185" s="236"/>
      <c r="AU185" s="237"/>
      <c r="AV185" s="155"/>
      <c r="AW185" s="155"/>
    </row>
    <row r="186" spans="46:49" x14ac:dyDescent="0.2">
      <c r="AT186" s="236"/>
      <c r="AU186" s="237"/>
      <c r="AV186" s="155"/>
      <c r="AW186" s="155"/>
    </row>
    <row r="187" spans="46:49" x14ac:dyDescent="0.2">
      <c r="AT187" s="236"/>
      <c r="AU187" s="237"/>
      <c r="AV187" s="155"/>
      <c r="AW187" s="155"/>
    </row>
    <row r="188" spans="46:49" x14ac:dyDescent="0.2">
      <c r="AT188" s="236"/>
      <c r="AU188" s="237"/>
      <c r="AV188" s="155"/>
      <c r="AW188" s="155"/>
    </row>
    <row r="189" spans="46:49" x14ac:dyDescent="0.2">
      <c r="AT189" s="236"/>
      <c r="AU189" s="237"/>
      <c r="AV189" s="155"/>
      <c r="AW189" s="155"/>
    </row>
    <row r="190" spans="46:49" x14ac:dyDescent="0.2">
      <c r="AT190" s="236"/>
      <c r="AU190" s="237"/>
      <c r="AV190" s="155"/>
      <c r="AW190" s="155"/>
    </row>
    <row r="191" spans="46:49" x14ac:dyDescent="0.2">
      <c r="AT191" s="236"/>
      <c r="AU191" s="237"/>
      <c r="AV191" s="155"/>
      <c r="AW191" s="155"/>
    </row>
    <row r="192" spans="46:49" x14ac:dyDescent="0.2">
      <c r="AT192" s="236"/>
      <c r="AU192" s="237"/>
      <c r="AV192" s="155"/>
      <c r="AW192" s="155"/>
    </row>
    <row r="193" spans="46:49" x14ac:dyDescent="0.2">
      <c r="AT193" s="236"/>
      <c r="AU193" s="237"/>
      <c r="AV193" s="155"/>
      <c r="AW193" s="155"/>
    </row>
    <row r="194" spans="46:49" x14ac:dyDescent="0.2">
      <c r="AT194" s="236"/>
      <c r="AU194" s="237"/>
      <c r="AV194" s="155"/>
      <c r="AW194" s="155"/>
    </row>
    <row r="195" spans="46:49" x14ac:dyDescent="0.2">
      <c r="AT195" s="236"/>
      <c r="AU195" s="237"/>
      <c r="AV195" s="155"/>
      <c r="AW195" s="155"/>
    </row>
    <row r="196" spans="46:49" x14ac:dyDescent="0.2">
      <c r="AT196" s="236"/>
      <c r="AU196" s="237"/>
      <c r="AV196" s="155"/>
      <c r="AW196" s="155"/>
    </row>
    <row r="197" spans="46:49" x14ac:dyDescent="0.2">
      <c r="AT197" s="236"/>
      <c r="AU197" s="237"/>
      <c r="AV197" s="155"/>
      <c r="AW197" s="155"/>
    </row>
    <row r="198" spans="46:49" x14ac:dyDescent="0.2">
      <c r="AT198" s="236"/>
      <c r="AU198" s="237"/>
      <c r="AV198" s="155"/>
      <c r="AW198" s="155"/>
    </row>
    <row r="199" spans="46:49" x14ac:dyDescent="0.2">
      <c r="AT199" s="236"/>
      <c r="AU199" s="237"/>
      <c r="AV199" s="155"/>
      <c r="AW199" s="155"/>
    </row>
    <row r="200" spans="46:49" x14ac:dyDescent="0.2">
      <c r="AT200" s="236"/>
      <c r="AU200" s="237"/>
      <c r="AV200" s="155"/>
      <c r="AW200" s="155"/>
    </row>
    <row r="201" spans="46:49" x14ac:dyDescent="0.2">
      <c r="AT201" s="236"/>
      <c r="AU201" s="237"/>
      <c r="AV201" s="155"/>
      <c r="AW201" s="155"/>
    </row>
    <row r="202" spans="46:49" x14ac:dyDescent="0.2">
      <c r="AT202" s="236"/>
      <c r="AU202" s="237"/>
      <c r="AV202" s="155"/>
      <c r="AW202" s="155"/>
    </row>
    <row r="203" spans="46:49" x14ac:dyDescent="0.2">
      <c r="AT203" s="236"/>
      <c r="AU203" s="237"/>
      <c r="AV203" s="155"/>
      <c r="AW203" s="155"/>
    </row>
    <row r="204" spans="46:49" x14ac:dyDescent="0.2">
      <c r="AT204" s="236"/>
      <c r="AU204" s="237"/>
      <c r="AV204" s="155"/>
      <c r="AW204" s="155"/>
    </row>
    <row r="205" spans="46:49" x14ac:dyDescent="0.2">
      <c r="AT205" s="236"/>
      <c r="AU205" s="237"/>
      <c r="AV205" s="155"/>
      <c r="AW205" s="155"/>
    </row>
    <row r="206" spans="46:49" x14ac:dyDescent="0.2">
      <c r="AT206" s="236"/>
      <c r="AU206" s="237"/>
      <c r="AV206" s="155"/>
      <c r="AW206" s="155"/>
    </row>
    <row r="207" spans="46:49" x14ac:dyDescent="0.2">
      <c r="AT207" s="236"/>
      <c r="AU207" s="237"/>
      <c r="AV207" s="155"/>
      <c r="AW207" s="155"/>
    </row>
    <row r="208" spans="46:49" x14ac:dyDescent="0.2">
      <c r="AT208" s="236"/>
      <c r="AU208" s="237"/>
      <c r="AV208" s="155"/>
      <c r="AW208" s="155"/>
    </row>
    <row r="209" spans="46:49" x14ac:dyDescent="0.2">
      <c r="AT209" s="236"/>
      <c r="AU209" s="237"/>
      <c r="AV209" s="155"/>
      <c r="AW209" s="155"/>
    </row>
    <row r="210" spans="46:49" x14ac:dyDescent="0.2">
      <c r="AT210" s="236"/>
      <c r="AU210" s="237"/>
      <c r="AV210" s="155"/>
      <c r="AW210" s="155"/>
    </row>
    <row r="211" spans="46:49" x14ac:dyDescent="0.2">
      <c r="AT211" s="236"/>
      <c r="AU211" s="237"/>
      <c r="AV211" s="155"/>
      <c r="AW211" s="155"/>
    </row>
    <row r="212" spans="46:49" x14ac:dyDescent="0.2">
      <c r="AT212" s="236"/>
      <c r="AU212" s="237"/>
      <c r="AV212" s="155"/>
      <c r="AW212" s="155"/>
    </row>
    <row r="213" spans="46:49" x14ac:dyDescent="0.2">
      <c r="AT213" s="236"/>
      <c r="AU213" s="237"/>
      <c r="AV213" s="155"/>
      <c r="AW213" s="155"/>
    </row>
    <row r="214" spans="46:49" x14ac:dyDescent="0.2">
      <c r="AT214" s="236"/>
      <c r="AU214" s="237"/>
      <c r="AV214" s="155"/>
      <c r="AW214" s="155"/>
    </row>
    <row r="215" spans="46:49" x14ac:dyDescent="0.2">
      <c r="AT215" s="236"/>
      <c r="AU215" s="237"/>
      <c r="AV215" s="155"/>
      <c r="AW215" s="155"/>
    </row>
    <row r="216" spans="46:49" x14ac:dyDescent="0.2">
      <c r="AT216" s="236"/>
      <c r="AU216" s="237"/>
      <c r="AV216" s="155"/>
      <c r="AW216" s="155"/>
    </row>
    <row r="217" spans="46:49" x14ac:dyDescent="0.2">
      <c r="AT217" s="236"/>
      <c r="AU217" s="237"/>
      <c r="AV217" s="155"/>
      <c r="AW217" s="155"/>
    </row>
    <row r="218" spans="46:49" x14ac:dyDescent="0.2">
      <c r="AT218" s="236"/>
      <c r="AU218" s="237"/>
      <c r="AV218" s="155"/>
      <c r="AW218" s="155"/>
    </row>
    <row r="219" spans="46:49" x14ac:dyDescent="0.2">
      <c r="AT219" s="236"/>
      <c r="AU219" s="237"/>
      <c r="AV219" s="155"/>
      <c r="AW219" s="155"/>
    </row>
    <row r="220" spans="46:49" x14ac:dyDescent="0.2">
      <c r="AT220" s="236"/>
      <c r="AU220" s="237"/>
      <c r="AV220" s="155"/>
      <c r="AW220" s="155"/>
    </row>
    <row r="221" spans="46:49" x14ac:dyDescent="0.2">
      <c r="AT221" s="236"/>
      <c r="AU221" s="237"/>
      <c r="AV221" s="155"/>
      <c r="AW221" s="155"/>
    </row>
    <row r="222" spans="46:49" x14ac:dyDescent="0.2">
      <c r="AT222" s="236"/>
      <c r="AU222" s="237"/>
      <c r="AV222" s="155"/>
      <c r="AW222" s="155"/>
    </row>
    <row r="223" spans="46:49" x14ac:dyDescent="0.2">
      <c r="AT223" s="236"/>
      <c r="AU223" s="237"/>
      <c r="AV223" s="155"/>
      <c r="AW223" s="155"/>
    </row>
    <row r="224" spans="46:49" x14ac:dyDescent="0.2">
      <c r="AT224" s="236"/>
      <c r="AU224" s="237"/>
      <c r="AV224" s="155"/>
      <c r="AW224" s="155"/>
    </row>
    <row r="225" spans="46:49" x14ac:dyDescent="0.2">
      <c r="AT225" s="236"/>
      <c r="AU225" s="237"/>
      <c r="AV225" s="155"/>
      <c r="AW225" s="155"/>
    </row>
    <row r="226" spans="46:49" x14ac:dyDescent="0.2">
      <c r="AT226" s="236"/>
      <c r="AU226" s="237"/>
      <c r="AV226" s="155"/>
      <c r="AW226" s="155"/>
    </row>
    <row r="227" spans="46:49" x14ac:dyDescent="0.2">
      <c r="AT227" s="236"/>
      <c r="AU227" s="237"/>
      <c r="AV227" s="155"/>
      <c r="AW227" s="155"/>
    </row>
    <row r="228" spans="46:49" x14ac:dyDescent="0.2">
      <c r="AT228" s="236"/>
      <c r="AU228" s="237"/>
      <c r="AV228" s="155"/>
      <c r="AW228" s="155"/>
    </row>
    <row r="229" spans="46:49" x14ac:dyDescent="0.2">
      <c r="AT229" s="236"/>
      <c r="AU229" s="237"/>
      <c r="AV229" s="155"/>
      <c r="AW229" s="155"/>
    </row>
    <row r="230" spans="46:49" x14ac:dyDescent="0.2">
      <c r="AT230" s="236"/>
      <c r="AU230" s="237"/>
      <c r="AV230" s="155"/>
      <c r="AW230" s="155"/>
    </row>
    <row r="231" spans="46:49" x14ac:dyDescent="0.2">
      <c r="AT231" s="236"/>
      <c r="AU231" s="237"/>
      <c r="AV231" s="155"/>
      <c r="AW231" s="155"/>
    </row>
    <row r="232" spans="46:49" x14ac:dyDescent="0.2">
      <c r="AT232" s="236"/>
      <c r="AU232" s="237"/>
      <c r="AV232" s="155"/>
      <c r="AW232" s="155"/>
    </row>
    <row r="233" spans="46:49" x14ac:dyDescent="0.2">
      <c r="AT233" s="236"/>
      <c r="AU233" s="237"/>
      <c r="AV233" s="155"/>
      <c r="AW233" s="155"/>
    </row>
    <row r="234" spans="46:49" x14ac:dyDescent="0.2">
      <c r="AT234" s="236"/>
      <c r="AU234" s="237"/>
      <c r="AV234" s="155"/>
      <c r="AW234" s="155"/>
    </row>
    <row r="235" spans="46:49" x14ac:dyDescent="0.2">
      <c r="AT235" s="236"/>
      <c r="AU235" s="237"/>
      <c r="AV235" s="155"/>
      <c r="AW235" s="155"/>
    </row>
    <row r="236" spans="46:49" x14ac:dyDescent="0.2">
      <c r="AT236" s="236"/>
      <c r="AU236" s="237"/>
      <c r="AV236" s="155"/>
      <c r="AW236" s="155"/>
    </row>
    <row r="237" spans="46:49" x14ac:dyDescent="0.2">
      <c r="AT237" s="236"/>
      <c r="AU237" s="237"/>
      <c r="AV237" s="155"/>
      <c r="AW237" s="155"/>
    </row>
    <row r="238" spans="46:49" x14ac:dyDescent="0.2">
      <c r="AT238" s="236"/>
      <c r="AU238" s="237"/>
      <c r="AV238" s="155"/>
      <c r="AW238" s="155"/>
    </row>
    <row r="239" spans="46:49" x14ac:dyDescent="0.2">
      <c r="AT239" s="236"/>
      <c r="AU239" s="237"/>
      <c r="AV239" s="155"/>
      <c r="AW239" s="155"/>
    </row>
    <row r="240" spans="46:49" x14ac:dyDescent="0.2">
      <c r="AT240" s="236"/>
      <c r="AU240" s="237"/>
      <c r="AV240" s="155"/>
      <c r="AW240" s="155"/>
    </row>
    <row r="241" spans="46:49" x14ac:dyDescent="0.2">
      <c r="AT241" s="236"/>
      <c r="AU241" s="237"/>
      <c r="AV241" s="155"/>
      <c r="AW241" s="155"/>
    </row>
    <row r="242" spans="46:49" x14ac:dyDescent="0.2">
      <c r="AT242" s="236"/>
      <c r="AU242" s="237"/>
      <c r="AV242" s="155"/>
      <c r="AW242" s="155"/>
    </row>
    <row r="243" spans="46:49" x14ac:dyDescent="0.2">
      <c r="AT243" s="236"/>
      <c r="AU243" s="237"/>
      <c r="AV243" s="155"/>
      <c r="AW243" s="155"/>
    </row>
    <row r="244" spans="46:49" x14ac:dyDescent="0.2">
      <c r="AT244" s="236"/>
      <c r="AU244" s="237"/>
      <c r="AV244" s="155"/>
      <c r="AW244" s="155"/>
    </row>
    <row r="245" spans="46:49" x14ac:dyDescent="0.2">
      <c r="AT245" s="236"/>
      <c r="AU245" s="237"/>
      <c r="AV245" s="155"/>
      <c r="AW245" s="155"/>
    </row>
    <row r="246" spans="46:49" x14ac:dyDescent="0.2">
      <c r="AT246" s="236"/>
      <c r="AU246" s="237"/>
      <c r="AV246" s="155"/>
      <c r="AW246" s="155"/>
    </row>
    <row r="247" spans="46:49" x14ac:dyDescent="0.2">
      <c r="AT247" s="236"/>
      <c r="AU247" s="237"/>
      <c r="AV247" s="155"/>
      <c r="AW247" s="155"/>
    </row>
    <row r="248" spans="46:49" x14ac:dyDescent="0.2">
      <c r="AT248" s="236"/>
      <c r="AU248" s="237"/>
      <c r="AV248" s="155"/>
      <c r="AW248" s="155"/>
    </row>
    <row r="249" spans="46:49" x14ac:dyDescent="0.2">
      <c r="AT249" s="236"/>
      <c r="AU249" s="237"/>
      <c r="AV249" s="155"/>
      <c r="AW249" s="155"/>
    </row>
    <row r="250" spans="46:49" x14ac:dyDescent="0.2">
      <c r="AT250" s="236"/>
      <c r="AU250" s="237"/>
      <c r="AV250" s="155"/>
      <c r="AW250" s="155"/>
    </row>
    <row r="251" spans="46:49" x14ac:dyDescent="0.2">
      <c r="AT251" s="236"/>
      <c r="AU251" s="237"/>
      <c r="AV251" s="155"/>
      <c r="AW251" s="155"/>
    </row>
    <row r="252" spans="46:49" x14ac:dyDescent="0.2">
      <c r="AT252" s="236"/>
      <c r="AU252" s="237"/>
      <c r="AV252" s="155"/>
      <c r="AW252" s="155"/>
    </row>
    <row r="253" spans="46:49" x14ac:dyDescent="0.2">
      <c r="AT253" s="236"/>
      <c r="AU253" s="237"/>
      <c r="AV253" s="155"/>
      <c r="AW253" s="155"/>
    </row>
    <row r="254" spans="46:49" x14ac:dyDescent="0.2">
      <c r="AT254" s="236"/>
      <c r="AU254" s="237"/>
      <c r="AV254" s="155"/>
      <c r="AW254" s="155"/>
    </row>
    <row r="255" spans="46:49" x14ac:dyDescent="0.2">
      <c r="AT255" s="236"/>
      <c r="AU255" s="237"/>
      <c r="AV255" s="155"/>
      <c r="AW255" s="155"/>
    </row>
    <row r="256" spans="46:49" x14ac:dyDescent="0.2">
      <c r="AT256" s="236"/>
      <c r="AU256" s="237"/>
      <c r="AV256" s="155"/>
      <c r="AW256" s="155"/>
    </row>
    <row r="257" spans="46:49" x14ac:dyDescent="0.2">
      <c r="AT257" s="236"/>
      <c r="AU257" s="237"/>
      <c r="AV257" s="155"/>
      <c r="AW257" s="155"/>
    </row>
    <row r="258" spans="46:49" x14ac:dyDescent="0.2">
      <c r="AT258" s="236"/>
      <c r="AU258" s="237"/>
      <c r="AV258" s="155"/>
      <c r="AW258" s="155"/>
    </row>
    <row r="259" spans="46:49" x14ac:dyDescent="0.2">
      <c r="AT259" s="236"/>
      <c r="AU259" s="237"/>
      <c r="AV259" s="155"/>
      <c r="AW259" s="155"/>
    </row>
    <row r="260" spans="46:49" x14ac:dyDescent="0.2">
      <c r="AT260" s="236"/>
      <c r="AU260" s="237"/>
      <c r="AV260" s="155"/>
      <c r="AW260" s="155"/>
    </row>
    <row r="261" spans="46:49" x14ac:dyDescent="0.2">
      <c r="AT261" s="236"/>
      <c r="AU261" s="237"/>
      <c r="AV261" s="155"/>
      <c r="AW261" s="155"/>
    </row>
    <row r="262" spans="46:49" x14ac:dyDescent="0.2">
      <c r="AT262" s="236"/>
      <c r="AU262" s="237"/>
      <c r="AV262" s="155"/>
      <c r="AW262" s="155"/>
    </row>
    <row r="263" spans="46:49" x14ac:dyDescent="0.2">
      <c r="AT263" s="236"/>
      <c r="AU263" s="237"/>
      <c r="AV263" s="155"/>
      <c r="AW263" s="155"/>
    </row>
    <row r="264" spans="46:49" x14ac:dyDescent="0.2">
      <c r="AT264" s="236"/>
      <c r="AU264" s="237"/>
      <c r="AV264" s="155"/>
      <c r="AW264" s="155"/>
    </row>
    <row r="265" spans="46:49" x14ac:dyDescent="0.2">
      <c r="AT265" s="236"/>
      <c r="AU265" s="237"/>
      <c r="AV265" s="155"/>
      <c r="AW265" s="155"/>
    </row>
    <row r="266" spans="46:49" x14ac:dyDescent="0.2">
      <c r="AT266" s="236"/>
      <c r="AU266" s="237"/>
      <c r="AV266" s="155"/>
      <c r="AW266" s="155"/>
    </row>
    <row r="267" spans="46:49" x14ac:dyDescent="0.2">
      <c r="AT267" s="236"/>
      <c r="AU267" s="237"/>
      <c r="AV267" s="155"/>
      <c r="AW267" s="155"/>
    </row>
    <row r="268" spans="46:49" x14ac:dyDescent="0.2">
      <c r="AT268" s="236"/>
      <c r="AU268" s="237"/>
      <c r="AV268" s="155"/>
      <c r="AW268" s="155"/>
    </row>
    <row r="269" spans="46:49" x14ac:dyDescent="0.2">
      <c r="AT269" s="236"/>
      <c r="AU269" s="237"/>
      <c r="AV269" s="155"/>
      <c r="AW269" s="155"/>
    </row>
    <row r="270" spans="46:49" x14ac:dyDescent="0.2">
      <c r="AT270" s="236"/>
      <c r="AU270" s="237"/>
      <c r="AV270" s="155"/>
      <c r="AW270" s="155"/>
    </row>
    <row r="271" spans="46:49" x14ac:dyDescent="0.2">
      <c r="AT271" s="236"/>
      <c r="AU271" s="237"/>
      <c r="AV271" s="155"/>
      <c r="AW271" s="155"/>
    </row>
    <row r="272" spans="46:49" x14ac:dyDescent="0.2">
      <c r="AT272" s="236"/>
      <c r="AU272" s="237"/>
      <c r="AV272" s="155"/>
      <c r="AW272" s="155"/>
    </row>
    <row r="273" spans="46:49" x14ac:dyDescent="0.2">
      <c r="AT273" s="236"/>
      <c r="AU273" s="237"/>
      <c r="AV273" s="155"/>
      <c r="AW273" s="155"/>
    </row>
    <row r="274" spans="46:49" x14ac:dyDescent="0.2">
      <c r="AT274" s="236"/>
      <c r="AU274" s="237"/>
      <c r="AV274" s="155"/>
      <c r="AW274" s="155"/>
    </row>
    <row r="275" spans="46:49" x14ac:dyDescent="0.2">
      <c r="AT275" s="236"/>
      <c r="AU275" s="237"/>
      <c r="AV275" s="155"/>
      <c r="AW275" s="155"/>
    </row>
    <row r="276" spans="46:49" x14ac:dyDescent="0.2">
      <c r="AT276" s="236"/>
      <c r="AU276" s="237"/>
      <c r="AV276" s="155"/>
      <c r="AW276" s="155"/>
    </row>
    <row r="277" spans="46:49" x14ac:dyDescent="0.2">
      <c r="AT277" s="236"/>
      <c r="AU277" s="237"/>
      <c r="AV277" s="155"/>
      <c r="AW277" s="155"/>
    </row>
    <row r="278" spans="46:49" x14ac:dyDescent="0.2">
      <c r="AT278" s="236"/>
      <c r="AU278" s="237"/>
      <c r="AV278" s="155"/>
      <c r="AW278" s="155"/>
    </row>
    <row r="279" spans="46:49" x14ac:dyDescent="0.2">
      <c r="AT279" s="236"/>
      <c r="AU279" s="237"/>
      <c r="AV279" s="155"/>
      <c r="AW279" s="155"/>
    </row>
    <row r="280" spans="46:49" x14ac:dyDescent="0.2">
      <c r="AT280" s="236"/>
      <c r="AU280" s="237"/>
      <c r="AV280" s="155"/>
      <c r="AW280" s="155"/>
    </row>
    <row r="281" spans="46:49" x14ac:dyDescent="0.2">
      <c r="AT281" s="236"/>
      <c r="AU281" s="237"/>
      <c r="AV281" s="155"/>
      <c r="AW281" s="155"/>
    </row>
    <row r="282" spans="46:49" x14ac:dyDescent="0.2">
      <c r="AT282" s="236"/>
      <c r="AU282" s="237"/>
      <c r="AV282" s="155"/>
      <c r="AW282" s="155"/>
    </row>
    <row r="283" spans="46:49" x14ac:dyDescent="0.2">
      <c r="AT283" s="236"/>
      <c r="AU283" s="237"/>
      <c r="AV283" s="155"/>
      <c r="AW283" s="155"/>
    </row>
    <row r="284" spans="46:49" x14ac:dyDescent="0.2">
      <c r="AT284" s="236"/>
      <c r="AU284" s="237"/>
      <c r="AV284" s="155"/>
      <c r="AW284" s="155"/>
    </row>
    <row r="285" spans="46:49" x14ac:dyDescent="0.2">
      <c r="AT285" s="236"/>
      <c r="AU285" s="237"/>
      <c r="AV285" s="155"/>
      <c r="AW285" s="155"/>
    </row>
    <row r="286" spans="46:49" x14ac:dyDescent="0.2">
      <c r="AT286" s="236"/>
      <c r="AU286" s="237"/>
      <c r="AV286" s="155"/>
      <c r="AW286" s="155"/>
    </row>
    <row r="287" spans="46:49" x14ac:dyDescent="0.2">
      <c r="AT287" s="236"/>
      <c r="AU287" s="237"/>
      <c r="AV287" s="155"/>
      <c r="AW287" s="155"/>
    </row>
    <row r="288" spans="46:49" x14ac:dyDescent="0.2">
      <c r="AT288" s="236"/>
      <c r="AU288" s="237"/>
      <c r="AV288" s="155"/>
      <c r="AW288" s="155"/>
    </row>
    <row r="289" spans="46:49" x14ac:dyDescent="0.2">
      <c r="AT289" s="236"/>
      <c r="AU289" s="237"/>
      <c r="AV289" s="155"/>
      <c r="AW289" s="155"/>
    </row>
    <row r="290" spans="46:49" x14ac:dyDescent="0.2">
      <c r="AT290" s="236"/>
      <c r="AU290" s="237"/>
      <c r="AV290" s="155"/>
      <c r="AW290" s="155"/>
    </row>
    <row r="291" spans="46:49" x14ac:dyDescent="0.2">
      <c r="AT291" s="236"/>
      <c r="AU291" s="237"/>
      <c r="AV291" s="155"/>
      <c r="AW291" s="155"/>
    </row>
    <row r="292" spans="46:49" x14ac:dyDescent="0.2">
      <c r="AT292" s="236"/>
      <c r="AU292" s="237"/>
      <c r="AV292" s="155"/>
      <c r="AW292" s="155"/>
    </row>
    <row r="293" spans="46:49" x14ac:dyDescent="0.2">
      <c r="AT293" s="236"/>
      <c r="AU293" s="237"/>
      <c r="AV293" s="155"/>
      <c r="AW293" s="155"/>
    </row>
    <row r="294" spans="46:49" x14ac:dyDescent="0.2">
      <c r="AT294" s="236"/>
      <c r="AU294" s="237"/>
      <c r="AV294" s="155"/>
      <c r="AW294" s="155"/>
    </row>
    <row r="295" spans="46:49" x14ac:dyDescent="0.2">
      <c r="AT295" s="236"/>
      <c r="AU295" s="237"/>
      <c r="AV295" s="155"/>
      <c r="AW295" s="155"/>
    </row>
    <row r="296" spans="46:49" x14ac:dyDescent="0.2">
      <c r="AT296" s="236"/>
      <c r="AU296" s="237"/>
      <c r="AV296" s="155"/>
      <c r="AW296" s="155"/>
    </row>
    <row r="297" spans="46:49" x14ac:dyDescent="0.2">
      <c r="AT297" s="236"/>
      <c r="AU297" s="237"/>
      <c r="AV297" s="155"/>
      <c r="AW297" s="155"/>
    </row>
    <row r="298" spans="46:49" x14ac:dyDescent="0.2">
      <c r="AT298" s="236"/>
      <c r="AU298" s="237"/>
      <c r="AV298" s="155"/>
      <c r="AW298" s="155"/>
    </row>
    <row r="299" spans="46:49" x14ac:dyDescent="0.2">
      <c r="AT299" s="236"/>
      <c r="AU299" s="237"/>
      <c r="AV299" s="155"/>
      <c r="AW299" s="155"/>
    </row>
    <row r="300" spans="46:49" x14ac:dyDescent="0.2">
      <c r="AT300" s="236"/>
      <c r="AU300" s="237"/>
      <c r="AV300" s="155"/>
      <c r="AW300" s="155"/>
    </row>
    <row r="301" spans="46:49" x14ac:dyDescent="0.2">
      <c r="AT301" s="236"/>
      <c r="AU301" s="237"/>
      <c r="AV301" s="155"/>
      <c r="AW301" s="155"/>
    </row>
    <row r="302" spans="46:49" x14ac:dyDescent="0.2">
      <c r="AT302" s="236"/>
      <c r="AU302" s="237"/>
      <c r="AV302" s="155"/>
      <c r="AW302" s="155"/>
    </row>
    <row r="303" spans="46:49" x14ac:dyDescent="0.2">
      <c r="AT303" s="236"/>
      <c r="AU303" s="237"/>
      <c r="AV303" s="155"/>
      <c r="AW303" s="155"/>
    </row>
    <row r="304" spans="46:49" x14ac:dyDescent="0.2">
      <c r="AT304" s="236"/>
      <c r="AU304" s="237"/>
      <c r="AV304" s="155"/>
      <c r="AW304" s="155"/>
    </row>
    <row r="305" spans="46:49" x14ac:dyDescent="0.2">
      <c r="AT305" s="236"/>
      <c r="AU305" s="237"/>
      <c r="AV305" s="155"/>
      <c r="AW305" s="155"/>
    </row>
    <row r="306" spans="46:49" x14ac:dyDescent="0.2">
      <c r="AT306" s="236"/>
      <c r="AU306" s="237"/>
      <c r="AV306" s="155"/>
      <c r="AW306" s="155"/>
    </row>
    <row r="307" spans="46:49" x14ac:dyDescent="0.2">
      <c r="AT307" s="236"/>
      <c r="AU307" s="237"/>
      <c r="AV307" s="155"/>
      <c r="AW307" s="155"/>
    </row>
    <row r="308" spans="46:49" x14ac:dyDescent="0.2">
      <c r="AT308" s="236"/>
      <c r="AU308" s="237"/>
      <c r="AV308" s="155"/>
      <c r="AW308" s="155"/>
    </row>
    <row r="309" spans="46:49" x14ac:dyDescent="0.2">
      <c r="AT309" s="236"/>
      <c r="AU309" s="237"/>
      <c r="AV309" s="155"/>
      <c r="AW309" s="155"/>
    </row>
    <row r="310" spans="46:49" x14ac:dyDescent="0.2">
      <c r="AT310" s="236"/>
      <c r="AU310" s="237"/>
      <c r="AV310" s="155"/>
      <c r="AW310" s="155"/>
    </row>
    <row r="311" spans="46:49" x14ac:dyDescent="0.2">
      <c r="AT311" s="236"/>
      <c r="AU311" s="237"/>
      <c r="AV311" s="155"/>
      <c r="AW311" s="155"/>
    </row>
    <row r="312" spans="46:49" x14ac:dyDescent="0.2">
      <c r="AT312" s="236"/>
      <c r="AU312" s="237"/>
      <c r="AV312" s="155"/>
      <c r="AW312" s="155"/>
    </row>
    <row r="313" spans="46:49" x14ac:dyDescent="0.2">
      <c r="AT313" s="236"/>
      <c r="AU313" s="237"/>
      <c r="AV313" s="155"/>
      <c r="AW313" s="155"/>
    </row>
    <row r="314" spans="46:49" x14ac:dyDescent="0.2">
      <c r="AT314" s="236"/>
      <c r="AU314" s="237"/>
      <c r="AV314" s="155"/>
      <c r="AW314" s="155"/>
    </row>
    <row r="315" spans="46:49" x14ac:dyDescent="0.2">
      <c r="AT315" s="236"/>
      <c r="AU315" s="237"/>
      <c r="AV315" s="155"/>
      <c r="AW315" s="155"/>
    </row>
    <row r="316" spans="46:49" x14ac:dyDescent="0.2">
      <c r="AT316" s="236"/>
      <c r="AU316" s="237"/>
      <c r="AV316" s="155"/>
      <c r="AW316" s="155"/>
    </row>
    <row r="317" spans="46:49" x14ac:dyDescent="0.2">
      <c r="AT317" s="236"/>
      <c r="AU317" s="237"/>
      <c r="AV317" s="155"/>
      <c r="AW317" s="155"/>
    </row>
    <row r="318" spans="46:49" x14ac:dyDescent="0.2">
      <c r="AT318" s="236"/>
      <c r="AU318" s="237"/>
      <c r="AV318" s="155"/>
      <c r="AW318" s="155"/>
    </row>
    <row r="319" spans="46:49" x14ac:dyDescent="0.2">
      <c r="AT319" s="236"/>
      <c r="AU319" s="237"/>
      <c r="AV319" s="155"/>
      <c r="AW319" s="155"/>
    </row>
    <row r="320" spans="46:49" x14ac:dyDescent="0.2">
      <c r="AT320" s="236"/>
      <c r="AU320" s="237"/>
      <c r="AV320" s="155"/>
      <c r="AW320" s="155"/>
    </row>
    <row r="321" spans="46:49" x14ac:dyDescent="0.2">
      <c r="AT321" s="236"/>
      <c r="AU321" s="237"/>
      <c r="AV321" s="155"/>
      <c r="AW321" s="155"/>
    </row>
    <row r="322" spans="46:49" x14ac:dyDescent="0.2">
      <c r="AT322" s="236"/>
      <c r="AU322" s="237"/>
      <c r="AV322" s="155"/>
      <c r="AW322" s="155"/>
    </row>
    <row r="323" spans="46:49" x14ac:dyDescent="0.2">
      <c r="AT323" s="236"/>
      <c r="AU323" s="237"/>
      <c r="AV323" s="155"/>
      <c r="AW323" s="155"/>
    </row>
    <row r="324" spans="46:49" x14ac:dyDescent="0.2">
      <c r="AT324" s="236"/>
      <c r="AU324" s="237"/>
      <c r="AV324" s="155"/>
      <c r="AW324" s="155"/>
    </row>
    <row r="325" spans="46:49" x14ac:dyDescent="0.2">
      <c r="AT325" s="236"/>
      <c r="AU325" s="237"/>
      <c r="AV325" s="155"/>
      <c r="AW325" s="155"/>
    </row>
    <row r="326" spans="46:49" x14ac:dyDescent="0.2">
      <c r="AT326" s="236"/>
      <c r="AU326" s="237"/>
      <c r="AV326" s="155"/>
      <c r="AW326" s="155"/>
    </row>
    <row r="327" spans="46:49" x14ac:dyDescent="0.2">
      <c r="AT327" s="236"/>
      <c r="AU327" s="237"/>
      <c r="AV327" s="155"/>
      <c r="AW327" s="155"/>
    </row>
    <row r="328" spans="46:49" x14ac:dyDescent="0.2">
      <c r="AT328" s="236"/>
      <c r="AU328" s="237"/>
      <c r="AV328" s="155"/>
      <c r="AW328" s="155"/>
    </row>
    <row r="329" spans="46:49" x14ac:dyDescent="0.2">
      <c r="AT329" s="236"/>
      <c r="AU329" s="237"/>
      <c r="AV329" s="155"/>
      <c r="AW329" s="155"/>
    </row>
    <row r="330" spans="46:49" x14ac:dyDescent="0.2">
      <c r="AT330" s="236"/>
      <c r="AU330" s="237"/>
      <c r="AV330" s="155"/>
      <c r="AW330" s="155"/>
    </row>
    <row r="331" spans="46:49" x14ac:dyDescent="0.2">
      <c r="AT331" s="236"/>
      <c r="AU331" s="237"/>
      <c r="AV331" s="155"/>
      <c r="AW331" s="155"/>
    </row>
    <row r="332" spans="46:49" x14ac:dyDescent="0.2">
      <c r="AT332" s="236"/>
      <c r="AU332" s="237"/>
      <c r="AV332" s="155"/>
      <c r="AW332" s="155"/>
    </row>
    <row r="333" spans="46:49" x14ac:dyDescent="0.2">
      <c r="AT333" s="236"/>
      <c r="AU333" s="237"/>
      <c r="AV333" s="155"/>
      <c r="AW333" s="155"/>
    </row>
    <row r="334" spans="46:49" x14ac:dyDescent="0.2">
      <c r="AT334" s="236"/>
      <c r="AU334" s="237"/>
      <c r="AV334" s="155"/>
      <c r="AW334" s="155"/>
    </row>
    <row r="335" spans="46:49" x14ac:dyDescent="0.2">
      <c r="AT335" s="236"/>
      <c r="AU335" s="237"/>
      <c r="AV335" s="155"/>
      <c r="AW335" s="155"/>
    </row>
    <row r="336" spans="46:49" x14ac:dyDescent="0.2">
      <c r="AT336" s="236"/>
      <c r="AU336" s="237"/>
      <c r="AV336" s="155"/>
      <c r="AW336" s="155"/>
    </row>
    <row r="337" spans="46:49" x14ac:dyDescent="0.2">
      <c r="AT337" s="236"/>
      <c r="AU337" s="237"/>
      <c r="AV337" s="155"/>
      <c r="AW337" s="155"/>
    </row>
    <row r="338" spans="46:49" x14ac:dyDescent="0.2">
      <c r="AT338" s="236"/>
      <c r="AU338" s="237"/>
      <c r="AV338" s="155"/>
      <c r="AW338" s="155"/>
    </row>
    <row r="339" spans="46:49" x14ac:dyDescent="0.2">
      <c r="AT339" s="236"/>
      <c r="AU339" s="237"/>
      <c r="AV339" s="155"/>
      <c r="AW339" s="155"/>
    </row>
    <row r="340" spans="46:49" x14ac:dyDescent="0.2">
      <c r="AT340" s="236"/>
      <c r="AU340" s="237"/>
      <c r="AV340" s="155"/>
      <c r="AW340" s="155"/>
    </row>
    <row r="341" spans="46:49" x14ac:dyDescent="0.2">
      <c r="AT341" s="236"/>
      <c r="AU341" s="237"/>
      <c r="AV341" s="155"/>
      <c r="AW341" s="155"/>
    </row>
    <row r="342" spans="46:49" x14ac:dyDescent="0.2">
      <c r="AT342" s="236"/>
      <c r="AU342" s="237"/>
      <c r="AV342" s="155"/>
      <c r="AW342" s="155"/>
    </row>
    <row r="343" spans="46:49" x14ac:dyDescent="0.2">
      <c r="AT343" s="236"/>
      <c r="AU343" s="237"/>
      <c r="AV343" s="155"/>
      <c r="AW343" s="155"/>
    </row>
    <row r="344" spans="46:49" x14ac:dyDescent="0.2">
      <c r="AT344" s="236"/>
      <c r="AU344" s="237"/>
      <c r="AV344" s="155"/>
      <c r="AW344" s="155"/>
    </row>
    <row r="345" spans="46:49" x14ac:dyDescent="0.2">
      <c r="AT345" s="236"/>
      <c r="AU345" s="237"/>
      <c r="AV345" s="155"/>
      <c r="AW345" s="155"/>
    </row>
    <row r="346" spans="46:49" x14ac:dyDescent="0.2">
      <c r="AT346" s="236"/>
      <c r="AU346" s="237"/>
      <c r="AV346" s="155"/>
      <c r="AW346" s="155"/>
    </row>
    <row r="347" spans="46:49" x14ac:dyDescent="0.2">
      <c r="AT347" s="236"/>
      <c r="AU347" s="237"/>
      <c r="AV347" s="155"/>
      <c r="AW347" s="155"/>
    </row>
    <row r="348" spans="46:49" x14ac:dyDescent="0.2">
      <c r="AT348" s="236"/>
      <c r="AU348" s="237"/>
      <c r="AV348" s="155"/>
      <c r="AW348" s="155"/>
    </row>
    <row r="349" spans="46:49" x14ac:dyDescent="0.2">
      <c r="AT349" s="236"/>
      <c r="AU349" s="237"/>
      <c r="AV349" s="155"/>
      <c r="AW349" s="155"/>
    </row>
    <row r="350" spans="46:49" x14ac:dyDescent="0.2">
      <c r="AT350" s="236"/>
      <c r="AU350" s="237"/>
      <c r="AV350" s="155"/>
      <c r="AW350" s="155"/>
    </row>
    <row r="351" spans="46:49" x14ac:dyDescent="0.2">
      <c r="AT351" s="236"/>
      <c r="AU351" s="237"/>
      <c r="AV351" s="155"/>
      <c r="AW351" s="155"/>
    </row>
    <row r="352" spans="46:49" x14ac:dyDescent="0.2">
      <c r="AT352" s="236"/>
      <c r="AU352" s="237"/>
      <c r="AV352" s="155"/>
      <c r="AW352" s="155"/>
    </row>
    <row r="353" spans="46:49" x14ac:dyDescent="0.2">
      <c r="AT353" s="236"/>
      <c r="AU353" s="237"/>
      <c r="AV353" s="155"/>
      <c r="AW353" s="155"/>
    </row>
    <row r="354" spans="46:49" x14ac:dyDescent="0.2">
      <c r="AT354" s="236"/>
      <c r="AU354" s="237"/>
      <c r="AV354" s="155"/>
      <c r="AW354" s="155"/>
    </row>
    <row r="355" spans="46:49" x14ac:dyDescent="0.2">
      <c r="AT355" s="236"/>
      <c r="AU355" s="237"/>
      <c r="AV355" s="155"/>
      <c r="AW355" s="155"/>
    </row>
    <row r="356" spans="46:49" x14ac:dyDescent="0.2">
      <c r="AT356" s="236"/>
      <c r="AU356" s="237"/>
      <c r="AV356" s="155"/>
      <c r="AW356" s="155"/>
    </row>
    <row r="357" spans="46:49" x14ac:dyDescent="0.2">
      <c r="AT357" s="236"/>
      <c r="AU357" s="237"/>
      <c r="AV357" s="155"/>
      <c r="AW357" s="155"/>
    </row>
    <row r="358" spans="46:49" x14ac:dyDescent="0.2">
      <c r="AT358" s="236"/>
      <c r="AU358" s="237"/>
      <c r="AV358" s="155"/>
      <c r="AW358" s="155"/>
    </row>
    <row r="359" spans="46:49" x14ac:dyDescent="0.2">
      <c r="AT359" s="236"/>
      <c r="AU359" s="237"/>
      <c r="AV359" s="155"/>
      <c r="AW359" s="155"/>
    </row>
    <row r="360" spans="46:49" x14ac:dyDescent="0.2">
      <c r="AT360" s="236"/>
      <c r="AU360" s="237"/>
      <c r="AV360" s="155"/>
      <c r="AW360" s="155"/>
    </row>
    <row r="361" spans="46:49" x14ac:dyDescent="0.2">
      <c r="AT361" s="236"/>
      <c r="AU361" s="237"/>
      <c r="AV361" s="155"/>
      <c r="AW361" s="155"/>
    </row>
    <row r="362" spans="46:49" x14ac:dyDescent="0.2">
      <c r="AT362" s="236"/>
      <c r="AU362" s="237"/>
      <c r="AV362" s="155"/>
      <c r="AW362" s="155"/>
    </row>
    <row r="363" spans="46:49" x14ac:dyDescent="0.2">
      <c r="AT363" s="236"/>
      <c r="AU363" s="237"/>
      <c r="AV363" s="155"/>
      <c r="AW363" s="155"/>
    </row>
    <row r="364" spans="46:49" x14ac:dyDescent="0.2">
      <c r="AT364" s="236"/>
      <c r="AU364" s="237"/>
      <c r="AV364" s="155"/>
      <c r="AW364" s="155"/>
    </row>
    <row r="365" spans="46:49" x14ac:dyDescent="0.2">
      <c r="AT365" s="236"/>
      <c r="AU365" s="237"/>
      <c r="AV365" s="155"/>
      <c r="AW365" s="155"/>
    </row>
    <row r="366" spans="46:49" x14ac:dyDescent="0.2">
      <c r="AT366" s="236"/>
      <c r="AU366" s="237"/>
      <c r="AV366" s="155"/>
      <c r="AW366" s="155"/>
    </row>
    <row r="367" spans="46:49" x14ac:dyDescent="0.2">
      <c r="AT367" s="236"/>
      <c r="AU367" s="237"/>
      <c r="AV367" s="155"/>
      <c r="AW367" s="155"/>
    </row>
    <row r="368" spans="46:49" x14ac:dyDescent="0.2">
      <c r="AT368" s="236"/>
      <c r="AU368" s="237"/>
      <c r="AV368" s="155"/>
      <c r="AW368" s="155"/>
    </row>
    <row r="369" spans="46:49" x14ac:dyDescent="0.2">
      <c r="AT369" s="236"/>
      <c r="AU369" s="237"/>
      <c r="AV369" s="155"/>
      <c r="AW369" s="155"/>
    </row>
    <row r="370" spans="46:49" x14ac:dyDescent="0.2">
      <c r="AT370" s="236"/>
      <c r="AU370" s="237"/>
      <c r="AV370" s="155"/>
      <c r="AW370" s="155"/>
    </row>
    <row r="371" spans="46:49" x14ac:dyDescent="0.2">
      <c r="AT371" s="236"/>
      <c r="AU371" s="237"/>
      <c r="AV371" s="155"/>
      <c r="AW371" s="155"/>
    </row>
    <row r="372" spans="46:49" x14ac:dyDescent="0.2">
      <c r="AT372" s="236"/>
      <c r="AU372" s="237"/>
      <c r="AV372" s="155"/>
      <c r="AW372" s="155"/>
    </row>
    <row r="373" spans="46:49" x14ac:dyDescent="0.2">
      <c r="AT373" s="236"/>
      <c r="AU373" s="237"/>
      <c r="AV373" s="155"/>
      <c r="AW373" s="155"/>
    </row>
    <row r="374" spans="46:49" x14ac:dyDescent="0.2">
      <c r="AT374" s="236"/>
      <c r="AU374" s="237"/>
      <c r="AV374" s="155"/>
      <c r="AW374" s="155"/>
    </row>
    <row r="375" spans="46:49" x14ac:dyDescent="0.2">
      <c r="AT375" s="236"/>
      <c r="AU375" s="237"/>
      <c r="AV375" s="155"/>
      <c r="AW375" s="155"/>
    </row>
    <row r="376" spans="46:49" x14ac:dyDescent="0.2">
      <c r="AT376" s="236"/>
      <c r="AU376" s="237"/>
      <c r="AV376" s="155"/>
      <c r="AW376" s="155"/>
    </row>
    <row r="377" spans="46:49" x14ac:dyDescent="0.2">
      <c r="AT377" s="236"/>
      <c r="AU377" s="237"/>
      <c r="AV377" s="155"/>
      <c r="AW377" s="155"/>
    </row>
    <row r="378" spans="46:49" x14ac:dyDescent="0.2">
      <c r="AT378" s="236"/>
      <c r="AU378" s="237"/>
      <c r="AV378" s="155"/>
      <c r="AW378" s="155"/>
    </row>
    <row r="379" spans="46:49" x14ac:dyDescent="0.2">
      <c r="AT379" s="236"/>
      <c r="AU379" s="237"/>
      <c r="AV379" s="155"/>
      <c r="AW379" s="155"/>
    </row>
    <row r="380" spans="46:49" x14ac:dyDescent="0.2">
      <c r="AT380" s="236"/>
      <c r="AU380" s="237"/>
      <c r="AV380" s="155"/>
      <c r="AW380" s="155"/>
    </row>
    <row r="381" spans="46:49" x14ac:dyDescent="0.2">
      <c r="AT381" s="236"/>
      <c r="AU381" s="237"/>
      <c r="AV381" s="155"/>
      <c r="AW381" s="155"/>
    </row>
    <row r="382" spans="46:49" x14ac:dyDescent="0.2">
      <c r="AT382" s="236"/>
      <c r="AU382" s="237"/>
      <c r="AV382" s="155"/>
      <c r="AW382" s="155"/>
    </row>
    <row r="383" spans="46:49" x14ac:dyDescent="0.2">
      <c r="AT383" s="236"/>
      <c r="AU383" s="237"/>
      <c r="AV383" s="155"/>
      <c r="AW383" s="155"/>
    </row>
    <row r="384" spans="46:49" x14ac:dyDescent="0.2">
      <c r="AT384" s="236"/>
      <c r="AU384" s="237"/>
      <c r="AV384" s="155"/>
      <c r="AW384" s="155"/>
    </row>
    <row r="385" spans="46:49" x14ac:dyDescent="0.2">
      <c r="AT385" s="236"/>
      <c r="AU385" s="237"/>
      <c r="AV385" s="155"/>
      <c r="AW385" s="155"/>
    </row>
    <row r="386" spans="46:49" x14ac:dyDescent="0.2">
      <c r="AT386" s="236"/>
      <c r="AU386" s="237"/>
      <c r="AV386" s="155"/>
      <c r="AW386" s="155"/>
    </row>
    <row r="387" spans="46:49" x14ac:dyDescent="0.2">
      <c r="AT387" s="236"/>
      <c r="AU387" s="237"/>
      <c r="AV387" s="155"/>
      <c r="AW387" s="155"/>
    </row>
    <row r="388" spans="46:49" x14ac:dyDescent="0.2">
      <c r="AT388" s="236"/>
      <c r="AU388" s="237"/>
      <c r="AV388" s="155"/>
      <c r="AW388" s="155"/>
    </row>
    <row r="389" spans="46:49" x14ac:dyDescent="0.2">
      <c r="AT389" s="236"/>
      <c r="AU389" s="237"/>
      <c r="AV389" s="155"/>
      <c r="AW389" s="155"/>
    </row>
    <row r="390" spans="46:49" x14ac:dyDescent="0.2">
      <c r="AT390" s="236"/>
      <c r="AU390" s="237"/>
      <c r="AV390" s="155"/>
      <c r="AW390" s="155"/>
    </row>
    <row r="391" spans="46:49" x14ac:dyDescent="0.2">
      <c r="AT391" s="236"/>
      <c r="AU391" s="237"/>
      <c r="AV391" s="155"/>
      <c r="AW391" s="155"/>
    </row>
    <row r="392" spans="46:49" x14ac:dyDescent="0.2">
      <c r="AT392" s="236"/>
      <c r="AU392" s="237"/>
      <c r="AV392" s="155"/>
      <c r="AW392" s="155"/>
    </row>
    <row r="393" spans="46:49" x14ac:dyDescent="0.2">
      <c r="AT393" s="236"/>
      <c r="AU393" s="237"/>
      <c r="AV393" s="155"/>
      <c r="AW393" s="155"/>
    </row>
    <row r="394" spans="46:49" x14ac:dyDescent="0.2">
      <c r="AT394" s="236"/>
      <c r="AU394" s="237"/>
      <c r="AV394" s="155"/>
      <c r="AW394" s="155"/>
    </row>
    <row r="395" spans="46:49" x14ac:dyDescent="0.2">
      <c r="AT395" s="236"/>
      <c r="AU395" s="237"/>
      <c r="AV395" s="155"/>
      <c r="AW395" s="155"/>
    </row>
    <row r="396" spans="46:49" x14ac:dyDescent="0.2">
      <c r="AT396" s="236"/>
      <c r="AU396" s="237"/>
      <c r="AV396" s="155"/>
      <c r="AW396" s="155"/>
    </row>
    <row r="397" spans="46:49" x14ac:dyDescent="0.2">
      <c r="AT397" s="236"/>
      <c r="AU397" s="237"/>
      <c r="AV397" s="155"/>
      <c r="AW397" s="155"/>
    </row>
    <row r="398" spans="46:49" x14ac:dyDescent="0.2">
      <c r="AT398" s="236"/>
      <c r="AU398" s="237"/>
      <c r="AV398" s="155"/>
      <c r="AW398" s="155"/>
    </row>
    <row r="399" spans="46:49" x14ac:dyDescent="0.2">
      <c r="AT399" s="236"/>
      <c r="AU399" s="237"/>
      <c r="AV399" s="155"/>
      <c r="AW399" s="155"/>
    </row>
    <row r="400" spans="46:49" x14ac:dyDescent="0.2">
      <c r="AT400" s="236"/>
      <c r="AU400" s="237"/>
      <c r="AV400" s="155"/>
      <c r="AW400" s="155"/>
    </row>
    <row r="401" spans="46:49" x14ac:dyDescent="0.2">
      <c r="AT401" s="236"/>
      <c r="AU401" s="237"/>
      <c r="AV401" s="155"/>
      <c r="AW401" s="155"/>
    </row>
    <row r="402" spans="46:49" x14ac:dyDescent="0.2">
      <c r="AT402" s="236"/>
      <c r="AU402" s="237"/>
      <c r="AV402" s="155"/>
      <c r="AW402" s="155"/>
    </row>
    <row r="403" spans="46:49" x14ac:dyDescent="0.2">
      <c r="AT403" s="236"/>
      <c r="AU403" s="237"/>
      <c r="AV403" s="155"/>
      <c r="AW403" s="155"/>
    </row>
    <row r="404" spans="46:49" x14ac:dyDescent="0.2">
      <c r="AT404" s="236"/>
      <c r="AU404" s="237"/>
      <c r="AV404" s="155"/>
      <c r="AW404" s="155"/>
    </row>
    <row r="405" spans="46:49" x14ac:dyDescent="0.2">
      <c r="AT405" s="236"/>
      <c r="AU405" s="237"/>
      <c r="AV405" s="155"/>
      <c r="AW405" s="155"/>
    </row>
    <row r="406" spans="46:49" x14ac:dyDescent="0.2">
      <c r="AT406" s="236"/>
      <c r="AU406" s="237"/>
      <c r="AV406" s="155"/>
      <c r="AW406" s="155"/>
    </row>
    <row r="407" spans="46:49" x14ac:dyDescent="0.2">
      <c r="AT407" s="236"/>
      <c r="AU407" s="237"/>
      <c r="AV407" s="155"/>
      <c r="AW407" s="155"/>
    </row>
    <row r="408" spans="46:49" x14ac:dyDescent="0.2">
      <c r="AT408" s="236"/>
      <c r="AU408" s="237"/>
      <c r="AV408" s="155"/>
      <c r="AW408" s="155"/>
    </row>
    <row r="409" spans="46:49" x14ac:dyDescent="0.2">
      <c r="AT409" s="236"/>
      <c r="AU409" s="237"/>
      <c r="AV409" s="155"/>
      <c r="AW409" s="155"/>
    </row>
    <row r="410" spans="46:49" x14ac:dyDescent="0.2">
      <c r="AT410" s="236"/>
      <c r="AU410" s="237"/>
      <c r="AV410" s="155"/>
      <c r="AW410" s="155"/>
    </row>
    <row r="411" spans="46:49" x14ac:dyDescent="0.2">
      <c r="AT411" s="236"/>
      <c r="AU411" s="237"/>
      <c r="AV411" s="155"/>
      <c r="AW411" s="155"/>
    </row>
    <row r="412" spans="46:49" x14ac:dyDescent="0.2">
      <c r="AT412" s="236"/>
      <c r="AU412" s="237"/>
      <c r="AV412" s="155"/>
      <c r="AW412" s="155"/>
    </row>
    <row r="413" spans="46:49" x14ac:dyDescent="0.2">
      <c r="AT413" s="236"/>
      <c r="AU413" s="237"/>
      <c r="AV413" s="155"/>
      <c r="AW413" s="155"/>
    </row>
    <row r="414" spans="46:49" x14ac:dyDescent="0.2">
      <c r="AT414" s="236"/>
      <c r="AU414" s="237"/>
      <c r="AV414" s="155"/>
      <c r="AW414" s="155"/>
    </row>
    <row r="415" spans="46:49" x14ac:dyDescent="0.2">
      <c r="AT415" s="236"/>
      <c r="AU415" s="237"/>
      <c r="AV415" s="155"/>
      <c r="AW415" s="155"/>
    </row>
    <row r="416" spans="46:49" x14ac:dyDescent="0.2">
      <c r="AT416" s="236"/>
      <c r="AU416" s="237"/>
      <c r="AV416" s="155"/>
      <c r="AW416" s="155"/>
    </row>
    <row r="417" spans="46:49" x14ac:dyDescent="0.2">
      <c r="AT417" s="236"/>
      <c r="AU417" s="237"/>
      <c r="AV417" s="155"/>
      <c r="AW417" s="155"/>
    </row>
    <row r="418" spans="46:49" x14ac:dyDescent="0.2">
      <c r="AT418" s="236"/>
      <c r="AU418" s="237"/>
      <c r="AV418" s="155"/>
      <c r="AW418" s="155"/>
    </row>
    <row r="419" spans="46:49" x14ac:dyDescent="0.2">
      <c r="AT419" s="236"/>
      <c r="AU419" s="237"/>
      <c r="AV419" s="155"/>
      <c r="AW419" s="155"/>
    </row>
    <row r="420" spans="46:49" x14ac:dyDescent="0.2">
      <c r="AT420" s="236"/>
      <c r="AU420" s="237"/>
      <c r="AV420" s="155"/>
      <c r="AW420" s="155"/>
    </row>
    <row r="421" spans="46:49" x14ac:dyDescent="0.2">
      <c r="AT421" s="236"/>
      <c r="AU421" s="237"/>
      <c r="AV421" s="155"/>
      <c r="AW421" s="155"/>
    </row>
    <row r="422" spans="46:49" x14ac:dyDescent="0.2">
      <c r="AT422" s="236"/>
      <c r="AU422" s="237"/>
      <c r="AV422" s="155"/>
      <c r="AW422" s="155"/>
    </row>
    <row r="423" spans="46:49" x14ac:dyDescent="0.2">
      <c r="AT423" s="236"/>
      <c r="AU423" s="237"/>
      <c r="AV423" s="155"/>
      <c r="AW423" s="155"/>
    </row>
    <row r="424" spans="46:49" x14ac:dyDescent="0.2">
      <c r="AT424" s="236"/>
      <c r="AU424" s="237"/>
      <c r="AV424" s="155"/>
      <c r="AW424" s="155"/>
    </row>
    <row r="425" spans="46:49" x14ac:dyDescent="0.2">
      <c r="AT425" s="236"/>
      <c r="AU425" s="237"/>
      <c r="AV425" s="155"/>
      <c r="AW425" s="155"/>
    </row>
    <row r="426" spans="46:49" x14ac:dyDescent="0.2">
      <c r="AT426" s="236"/>
      <c r="AU426" s="237"/>
      <c r="AV426" s="155"/>
      <c r="AW426" s="155"/>
    </row>
    <row r="427" spans="46:49" x14ac:dyDescent="0.2">
      <c r="AT427" s="236"/>
      <c r="AU427" s="237"/>
      <c r="AV427" s="155"/>
      <c r="AW427" s="155"/>
    </row>
    <row r="428" spans="46:49" x14ac:dyDescent="0.2">
      <c r="AT428" s="236"/>
      <c r="AU428" s="237"/>
      <c r="AV428" s="155"/>
      <c r="AW428" s="155"/>
    </row>
    <row r="429" spans="46:49" x14ac:dyDescent="0.2">
      <c r="AT429" s="236"/>
      <c r="AU429" s="237"/>
      <c r="AV429" s="155"/>
      <c r="AW429" s="155"/>
    </row>
    <row r="430" spans="46:49" x14ac:dyDescent="0.2">
      <c r="AT430" s="236"/>
      <c r="AU430" s="237"/>
      <c r="AV430" s="155"/>
      <c r="AW430" s="155"/>
    </row>
    <row r="431" spans="46:49" x14ac:dyDescent="0.2">
      <c r="AT431" s="236"/>
      <c r="AU431" s="237"/>
      <c r="AV431" s="155"/>
      <c r="AW431" s="155"/>
    </row>
    <row r="432" spans="46:49" x14ac:dyDescent="0.2">
      <c r="AT432" s="236"/>
      <c r="AU432" s="237"/>
      <c r="AV432" s="155"/>
      <c r="AW432" s="155"/>
    </row>
    <row r="433" spans="46:49" x14ac:dyDescent="0.2">
      <c r="AT433" s="236"/>
      <c r="AU433" s="237"/>
      <c r="AV433" s="155"/>
      <c r="AW433" s="155"/>
    </row>
    <row r="434" spans="46:49" x14ac:dyDescent="0.2">
      <c r="AT434" s="236"/>
      <c r="AU434" s="237"/>
      <c r="AV434" s="155"/>
      <c r="AW434" s="155"/>
    </row>
    <row r="435" spans="46:49" x14ac:dyDescent="0.2">
      <c r="AT435" s="236"/>
      <c r="AU435" s="237"/>
      <c r="AV435" s="155"/>
      <c r="AW435" s="155"/>
    </row>
    <row r="436" spans="46:49" x14ac:dyDescent="0.2">
      <c r="AT436" s="236"/>
      <c r="AU436" s="237"/>
      <c r="AV436" s="155"/>
      <c r="AW436" s="155"/>
    </row>
    <row r="437" spans="46:49" x14ac:dyDescent="0.2">
      <c r="AT437" s="236"/>
      <c r="AU437" s="237"/>
      <c r="AV437" s="155"/>
      <c r="AW437" s="155"/>
    </row>
    <row r="438" spans="46:49" x14ac:dyDescent="0.2">
      <c r="AT438" s="236"/>
      <c r="AU438" s="237"/>
      <c r="AV438" s="155"/>
      <c r="AW438" s="155"/>
    </row>
    <row r="439" spans="46:49" x14ac:dyDescent="0.2">
      <c r="AT439" s="236"/>
      <c r="AU439" s="237"/>
      <c r="AV439" s="155"/>
      <c r="AW439" s="155"/>
    </row>
    <row r="440" spans="46:49" x14ac:dyDescent="0.2">
      <c r="AT440" s="236"/>
      <c r="AU440" s="237"/>
      <c r="AV440" s="155"/>
      <c r="AW440" s="155"/>
    </row>
    <row r="441" spans="46:49" x14ac:dyDescent="0.2">
      <c r="AT441" s="236"/>
      <c r="AU441" s="237"/>
      <c r="AV441" s="155"/>
      <c r="AW441" s="155"/>
    </row>
    <row r="442" spans="46:49" x14ac:dyDescent="0.2">
      <c r="AT442" s="236"/>
      <c r="AU442" s="237"/>
      <c r="AV442" s="155"/>
      <c r="AW442" s="155"/>
    </row>
    <row r="443" spans="46:49" x14ac:dyDescent="0.2">
      <c r="AT443" s="236"/>
      <c r="AU443" s="237"/>
      <c r="AV443" s="155"/>
      <c r="AW443" s="155"/>
    </row>
    <row r="444" spans="46:49" x14ac:dyDescent="0.2">
      <c r="AT444" s="236"/>
      <c r="AU444" s="237"/>
      <c r="AV444" s="155"/>
      <c r="AW444" s="155"/>
    </row>
    <row r="445" spans="46:49" x14ac:dyDescent="0.2">
      <c r="AT445" s="236"/>
      <c r="AU445" s="237"/>
      <c r="AV445" s="155"/>
      <c r="AW445" s="155"/>
    </row>
    <row r="446" spans="46:49" x14ac:dyDescent="0.2">
      <c r="AT446" s="236"/>
      <c r="AU446" s="237"/>
      <c r="AV446" s="155"/>
      <c r="AW446" s="155"/>
    </row>
    <row r="447" spans="46:49" x14ac:dyDescent="0.2">
      <c r="AT447" s="236"/>
      <c r="AU447" s="237"/>
      <c r="AV447" s="155"/>
      <c r="AW447" s="155"/>
    </row>
    <row r="448" spans="46:49" x14ac:dyDescent="0.2">
      <c r="AT448" s="236"/>
      <c r="AU448" s="237"/>
      <c r="AV448" s="155"/>
      <c r="AW448" s="155"/>
    </row>
    <row r="449" spans="46:49" x14ac:dyDescent="0.2">
      <c r="AT449" s="236"/>
      <c r="AU449" s="237"/>
      <c r="AV449" s="155"/>
      <c r="AW449" s="155"/>
    </row>
    <row r="450" spans="46:49" x14ac:dyDescent="0.2">
      <c r="AT450" s="236"/>
      <c r="AU450" s="237"/>
      <c r="AV450" s="155"/>
      <c r="AW450" s="155"/>
    </row>
    <row r="451" spans="46:49" x14ac:dyDescent="0.2">
      <c r="AT451" s="236"/>
      <c r="AU451" s="237"/>
      <c r="AV451" s="155"/>
      <c r="AW451" s="155"/>
    </row>
    <row r="452" spans="46:49" x14ac:dyDescent="0.2">
      <c r="AT452" s="236"/>
      <c r="AU452" s="237"/>
      <c r="AV452" s="155"/>
      <c r="AW452" s="155"/>
    </row>
    <row r="453" spans="46:49" x14ac:dyDescent="0.2">
      <c r="AT453" s="236"/>
      <c r="AU453" s="237"/>
      <c r="AV453" s="155"/>
      <c r="AW453" s="155"/>
    </row>
    <row r="454" spans="46:49" x14ac:dyDescent="0.2">
      <c r="AT454" s="236"/>
      <c r="AU454" s="237"/>
      <c r="AV454" s="155"/>
      <c r="AW454" s="155"/>
    </row>
    <row r="455" spans="46:49" x14ac:dyDescent="0.2">
      <c r="AT455" s="236"/>
      <c r="AU455" s="237"/>
      <c r="AV455" s="155"/>
      <c r="AW455" s="155"/>
    </row>
    <row r="456" spans="46:49" x14ac:dyDescent="0.2">
      <c r="AT456" s="236"/>
      <c r="AU456" s="237"/>
      <c r="AV456" s="155"/>
      <c r="AW456" s="155"/>
    </row>
    <row r="457" spans="46:49" x14ac:dyDescent="0.2">
      <c r="AT457" s="236"/>
      <c r="AU457" s="237"/>
      <c r="AV457" s="155"/>
      <c r="AW457" s="155"/>
    </row>
    <row r="458" spans="46:49" x14ac:dyDescent="0.2">
      <c r="AT458" s="236"/>
      <c r="AU458" s="237"/>
      <c r="AV458" s="155"/>
      <c r="AW458" s="155"/>
    </row>
    <row r="459" spans="46:49" x14ac:dyDescent="0.2">
      <c r="AT459" s="236"/>
      <c r="AU459" s="237"/>
      <c r="AV459" s="155"/>
      <c r="AW459" s="155"/>
    </row>
    <row r="460" spans="46:49" x14ac:dyDescent="0.2">
      <c r="AT460" s="236"/>
      <c r="AU460" s="237"/>
      <c r="AV460" s="155"/>
      <c r="AW460" s="155"/>
    </row>
    <row r="461" spans="46:49" x14ac:dyDescent="0.2">
      <c r="AT461" s="236"/>
      <c r="AU461" s="237"/>
      <c r="AV461" s="155"/>
      <c r="AW461" s="155"/>
    </row>
    <row r="462" spans="46:49" x14ac:dyDescent="0.2">
      <c r="AT462" s="236"/>
      <c r="AU462" s="237"/>
      <c r="AV462" s="155"/>
      <c r="AW462" s="155"/>
    </row>
    <row r="463" spans="46:49" x14ac:dyDescent="0.2">
      <c r="AT463" s="236"/>
      <c r="AU463" s="237"/>
      <c r="AV463" s="155"/>
      <c r="AW463" s="155"/>
    </row>
    <row r="464" spans="46:49" x14ac:dyDescent="0.2">
      <c r="AT464" s="236"/>
      <c r="AU464" s="237"/>
      <c r="AV464" s="155"/>
      <c r="AW464" s="155"/>
    </row>
    <row r="465" spans="46:49" x14ac:dyDescent="0.2">
      <c r="AT465" s="236"/>
      <c r="AU465" s="237"/>
      <c r="AV465" s="155"/>
      <c r="AW465" s="155"/>
    </row>
    <row r="466" spans="46:49" x14ac:dyDescent="0.2">
      <c r="AT466" s="236"/>
      <c r="AU466" s="237"/>
      <c r="AV466" s="155"/>
      <c r="AW466" s="155"/>
    </row>
    <row r="467" spans="46:49" x14ac:dyDescent="0.2">
      <c r="AT467" s="236"/>
      <c r="AU467" s="237"/>
      <c r="AV467" s="155"/>
      <c r="AW467" s="155"/>
    </row>
    <row r="468" spans="46:49" x14ac:dyDescent="0.2">
      <c r="AT468" s="236"/>
      <c r="AU468" s="237"/>
      <c r="AV468" s="155"/>
      <c r="AW468" s="155"/>
    </row>
    <row r="469" spans="46:49" x14ac:dyDescent="0.2">
      <c r="AT469" s="236"/>
      <c r="AU469" s="237"/>
      <c r="AV469" s="155"/>
      <c r="AW469" s="155"/>
    </row>
    <row r="470" spans="46:49" x14ac:dyDescent="0.2">
      <c r="AT470" s="236"/>
      <c r="AU470" s="237"/>
      <c r="AV470" s="155"/>
      <c r="AW470" s="155"/>
    </row>
    <row r="471" spans="46:49" x14ac:dyDescent="0.2">
      <c r="AT471" s="236"/>
      <c r="AU471" s="237"/>
      <c r="AV471" s="155"/>
      <c r="AW471" s="155"/>
    </row>
    <row r="472" spans="46:49" x14ac:dyDescent="0.2">
      <c r="AT472" s="236"/>
      <c r="AU472" s="237"/>
      <c r="AV472" s="155"/>
      <c r="AW472" s="155"/>
    </row>
    <row r="473" spans="46:49" x14ac:dyDescent="0.2">
      <c r="AT473" s="236"/>
      <c r="AU473" s="237"/>
      <c r="AV473" s="155"/>
      <c r="AW473" s="155"/>
    </row>
    <row r="474" spans="46:49" x14ac:dyDescent="0.2">
      <c r="AT474" s="236"/>
      <c r="AU474" s="237"/>
      <c r="AV474" s="155"/>
      <c r="AW474" s="155"/>
    </row>
    <row r="475" spans="46:49" x14ac:dyDescent="0.2">
      <c r="AT475" s="236"/>
      <c r="AU475" s="237"/>
      <c r="AV475" s="155"/>
      <c r="AW475" s="155"/>
    </row>
    <row r="476" spans="46:49" x14ac:dyDescent="0.2">
      <c r="AT476" s="236"/>
      <c r="AU476" s="237"/>
      <c r="AV476" s="155"/>
      <c r="AW476" s="155"/>
    </row>
    <row r="477" spans="46:49" x14ac:dyDescent="0.2">
      <c r="AT477" s="236"/>
      <c r="AU477" s="237"/>
      <c r="AV477" s="155"/>
      <c r="AW477" s="155"/>
    </row>
    <row r="478" spans="46:49" x14ac:dyDescent="0.2">
      <c r="AT478" s="236"/>
      <c r="AU478" s="237"/>
      <c r="AV478" s="155"/>
      <c r="AW478" s="155"/>
    </row>
    <row r="479" spans="46:49" x14ac:dyDescent="0.2">
      <c r="AT479" s="236"/>
      <c r="AU479" s="237"/>
      <c r="AV479" s="155"/>
      <c r="AW479" s="155"/>
    </row>
    <row r="480" spans="46:49" x14ac:dyDescent="0.2">
      <c r="AT480" s="236"/>
      <c r="AU480" s="237"/>
      <c r="AV480" s="155"/>
      <c r="AW480" s="155"/>
    </row>
    <row r="481" spans="46:49" x14ac:dyDescent="0.2">
      <c r="AT481" s="236"/>
      <c r="AU481" s="237"/>
      <c r="AV481" s="155"/>
      <c r="AW481" s="155"/>
    </row>
    <row r="482" spans="46:49" x14ac:dyDescent="0.2">
      <c r="AT482" s="236"/>
      <c r="AU482" s="237"/>
      <c r="AV482" s="155"/>
      <c r="AW482" s="155"/>
    </row>
    <row r="483" spans="46:49" x14ac:dyDescent="0.2">
      <c r="AT483" s="236"/>
      <c r="AU483" s="237"/>
      <c r="AV483" s="155"/>
      <c r="AW483" s="155"/>
    </row>
    <row r="484" spans="46:49" x14ac:dyDescent="0.2">
      <c r="AT484" s="236"/>
      <c r="AU484" s="237"/>
      <c r="AV484" s="155"/>
      <c r="AW484" s="155"/>
    </row>
    <row r="485" spans="46:49" x14ac:dyDescent="0.2">
      <c r="AT485" s="236"/>
      <c r="AU485" s="237"/>
      <c r="AV485" s="155"/>
      <c r="AW485" s="155"/>
    </row>
    <row r="486" spans="46:49" x14ac:dyDescent="0.2">
      <c r="AT486" s="236"/>
      <c r="AU486" s="237"/>
      <c r="AV486" s="155"/>
      <c r="AW486" s="155"/>
    </row>
    <row r="487" spans="46:49" x14ac:dyDescent="0.2">
      <c r="AT487" s="236"/>
      <c r="AU487" s="237"/>
      <c r="AV487" s="155"/>
      <c r="AW487" s="155"/>
    </row>
    <row r="488" spans="46:49" x14ac:dyDescent="0.2">
      <c r="AT488" s="236"/>
      <c r="AU488" s="237"/>
      <c r="AV488" s="155"/>
      <c r="AW488" s="155"/>
    </row>
    <row r="489" spans="46:49" x14ac:dyDescent="0.2">
      <c r="AT489" s="236"/>
      <c r="AU489" s="237"/>
      <c r="AV489" s="155"/>
      <c r="AW489" s="155"/>
    </row>
    <row r="490" spans="46:49" x14ac:dyDescent="0.2">
      <c r="AT490" s="236"/>
      <c r="AU490" s="237"/>
      <c r="AV490" s="155"/>
      <c r="AW490" s="155"/>
    </row>
    <row r="491" spans="46:49" x14ac:dyDescent="0.2">
      <c r="AT491" s="236"/>
      <c r="AU491" s="237"/>
      <c r="AV491" s="155"/>
      <c r="AW491" s="155"/>
    </row>
    <row r="492" spans="46:49" x14ac:dyDescent="0.2">
      <c r="AT492" s="236"/>
      <c r="AU492" s="237"/>
      <c r="AV492" s="155"/>
      <c r="AW492" s="155"/>
    </row>
    <row r="493" spans="46:49" x14ac:dyDescent="0.2">
      <c r="AT493" s="236"/>
      <c r="AU493" s="237"/>
      <c r="AV493" s="155"/>
      <c r="AW493" s="155"/>
    </row>
    <row r="494" spans="46:49" x14ac:dyDescent="0.2">
      <c r="AT494" s="236"/>
      <c r="AU494" s="237"/>
      <c r="AV494" s="155"/>
      <c r="AW494" s="155"/>
    </row>
    <row r="495" spans="46:49" x14ac:dyDescent="0.2">
      <c r="AT495" s="236"/>
      <c r="AU495" s="237"/>
      <c r="AV495" s="155"/>
      <c r="AW495" s="155"/>
    </row>
    <row r="496" spans="46:49" x14ac:dyDescent="0.2">
      <c r="AT496" s="236"/>
      <c r="AU496" s="237"/>
      <c r="AV496" s="155"/>
      <c r="AW496" s="155"/>
    </row>
    <row r="497" spans="46:49" x14ac:dyDescent="0.2">
      <c r="AT497" s="236"/>
      <c r="AU497" s="237"/>
      <c r="AV497" s="155"/>
      <c r="AW497" s="155"/>
    </row>
    <row r="498" spans="46:49" x14ac:dyDescent="0.2">
      <c r="AT498" s="236"/>
      <c r="AU498" s="237"/>
      <c r="AV498" s="155"/>
      <c r="AW498" s="155"/>
    </row>
    <row r="499" spans="46:49" x14ac:dyDescent="0.2">
      <c r="AT499" s="236"/>
      <c r="AU499" s="237"/>
      <c r="AV499" s="155"/>
      <c r="AW499" s="155"/>
    </row>
    <row r="500" spans="46:49" x14ac:dyDescent="0.2">
      <c r="AT500" s="236"/>
      <c r="AU500" s="237"/>
      <c r="AV500" s="155"/>
      <c r="AW500" s="155"/>
    </row>
    <row r="501" spans="46:49" x14ac:dyDescent="0.2">
      <c r="AT501" s="236"/>
      <c r="AU501" s="237"/>
      <c r="AV501" s="155"/>
      <c r="AW501" s="155"/>
    </row>
    <row r="502" spans="46:49" x14ac:dyDescent="0.2">
      <c r="AT502" s="236"/>
      <c r="AU502" s="237"/>
      <c r="AV502" s="155"/>
      <c r="AW502" s="155"/>
    </row>
    <row r="503" spans="46:49" x14ac:dyDescent="0.2">
      <c r="AT503" s="236"/>
      <c r="AU503" s="237"/>
      <c r="AV503" s="155"/>
      <c r="AW503" s="155"/>
    </row>
    <row r="504" spans="46:49" x14ac:dyDescent="0.2">
      <c r="AT504" s="236"/>
      <c r="AU504" s="237"/>
      <c r="AV504" s="155"/>
      <c r="AW504" s="155"/>
    </row>
    <row r="505" spans="46:49" x14ac:dyDescent="0.2">
      <c r="AT505" s="236"/>
      <c r="AU505" s="237"/>
      <c r="AV505" s="155"/>
      <c r="AW505" s="155"/>
    </row>
    <row r="506" spans="46:49" x14ac:dyDescent="0.2">
      <c r="AT506" s="236"/>
      <c r="AU506" s="237"/>
      <c r="AV506" s="155"/>
      <c r="AW506" s="155"/>
    </row>
    <row r="507" spans="46:49" x14ac:dyDescent="0.2">
      <c r="AT507" s="236"/>
      <c r="AU507" s="237"/>
      <c r="AV507" s="155"/>
      <c r="AW507" s="155"/>
    </row>
    <row r="508" spans="46:49" x14ac:dyDescent="0.2">
      <c r="AT508" s="236"/>
      <c r="AU508" s="237"/>
      <c r="AV508" s="155"/>
      <c r="AW508" s="155"/>
    </row>
    <row r="509" spans="46:49" x14ac:dyDescent="0.2">
      <c r="AT509" s="236"/>
      <c r="AU509" s="237"/>
      <c r="AV509" s="155"/>
      <c r="AW509" s="155"/>
    </row>
    <row r="510" spans="46:49" x14ac:dyDescent="0.2">
      <c r="AT510" s="236"/>
      <c r="AU510" s="237"/>
      <c r="AV510" s="155"/>
      <c r="AW510" s="155"/>
    </row>
    <row r="511" spans="46:49" x14ac:dyDescent="0.2">
      <c r="AT511" s="236"/>
      <c r="AU511" s="237"/>
      <c r="AV511" s="155"/>
      <c r="AW511" s="155"/>
    </row>
    <row r="512" spans="46:49" x14ac:dyDescent="0.2">
      <c r="AT512" s="236"/>
      <c r="AU512" s="237"/>
      <c r="AV512" s="155"/>
      <c r="AW512" s="155"/>
    </row>
    <row r="513" spans="46:49" x14ac:dyDescent="0.2">
      <c r="AT513" s="236"/>
      <c r="AU513" s="237"/>
      <c r="AV513" s="155"/>
      <c r="AW513" s="155"/>
    </row>
    <row r="514" spans="46:49" x14ac:dyDescent="0.2">
      <c r="AT514" s="236"/>
      <c r="AU514" s="237"/>
      <c r="AV514" s="155"/>
      <c r="AW514" s="155"/>
    </row>
    <row r="515" spans="46:49" x14ac:dyDescent="0.2">
      <c r="AT515" s="236"/>
      <c r="AU515" s="237"/>
      <c r="AV515" s="155"/>
      <c r="AW515" s="155"/>
    </row>
    <row r="516" spans="46:49" x14ac:dyDescent="0.2">
      <c r="AT516" s="236"/>
      <c r="AU516" s="237"/>
      <c r="AV516" s="155"/>
      <c r="AW516" s="155"/>
    </row>
    <row r="517" spans="46:49" x14ac:dyDescent="0.2">
      <c r="AT517" s="236"/>
      <c r="AU517" s="237"/>
      <c r="AV517" s="155"/>
      <c r="AW517" s="155"/>
    </row>
    <row r="518" spans="46:49" x14ac:dyDescent="0.2">
      <c r="AT518" s="236"/>
      <c r="AU518" s="237"/>
      <c r="AV518" s="155"/>
      <c r="AW518" s="155"/>
    </row>
    <row r="519" spans="46:49" x14ac:dyDescent="0.2">
      <c r="AT519" s="236"/>
      <c r="AU519" s="237"/>
      <c r="AV519" s="155"/>
      <c r="AW519" s="155"/>
    </row>
    <row r="520" spans="46:49" x14ac:dyDescent="0.2">
      <c r="AT520" s="236"/>
      <c r="AU520" s="237"/>
      <c r="AV520" s="155"/>
      <c r="AW520" s="155"/>
    </row>
    <row r="521" spans="46:49" x14ac:dyDescent="0.2">
      <c r="AT521" s="236"/>
      <c r="AU521" s="237"/>
      <c r="AV521" s="155"/>
      <c r="AW521" s="155"/>
    </row>
    <row r="522" spans="46:49" x14ac:dyDescent="0.2">
      <c r="AT522" s="236"/>
      <c r="AU522" s="237"/>
      <c r="AV522" s="155"/>
      <c r="AW522" s="155"/>
    </row>
    <row r="523" spans="46:49" x14ac:dyDescent="0.2">
      <c r="AT523" s="236"/>
      <c r="AU523" s="237"/>
      <c r="AV523" s="155"/>
      <c r="AW523" s="155"/>
    </row>
    <row r="524" spans="46:49" x14ac:dyDescent="0.2">
      <c r="AT524" s="236"/>
      <c r="AU524" s="237"/>
      <c r="AV524" s="155"/>
      <c r="AW524" s="155"/>
    </row>
    <row r="525" spans="46:49" x14ac:dyDescent="0.2">
      <c r="AT525" s="236"/>
      <c r="AU525" s="237"/>
      <c r="AV525" s="155"/>
      <c r="AW525" s="155"/>
    </row>
    <row r="526" spans="46:49" x14ac:dyDescent="0.2">
      <c r="AT526" s="236"/>
      <c r="AU526" s="237"/>
      <c r="AV526" s="155"/>
      <c r="AW526" s="155"/>
    </row>
    <row r="527" spans="46:49" x14ac:dyDescent="0.2">
      <c r="AT527" s="236"/>
      <c r="AU527" s="237"/>
      <c r="AV527" s="155"/>
      <c r="AW527" s="155"/>
    </row>
    <row r="528" spans="46:49" x14ac:dyDescent="0.2">
      <c r="AT528" s="236"/>
      <c r="AU528" s="237"/>
      <c r="AV528" s="155"/>
      <c r="AW528" s="155"/>
    </row>
    <row r="529" spans="46:49" x14ac:dyDescent="0.2">
      <c r="AT529" s="236"/>
      <c r="AU529" s="237"/>
      <c r="AV529" s="155"/>
      <c r="AW529" s="155"/>
    </row>
    <row r="530" spans="46:49" x14ac:dyDescent="0.2">
      <c r="AT530" s="236"/>
      <c r="AU530" s="237"/>
      <c r="AV530" s="155"/>
      <c r="AW530" s="155"/>
    </row>
    <row r="531" spans="46:49" x14ac:dyDescent="0.2">
      <c r="AT531" s="236"/>
      <c r="AU531" s="237"/>
      <c r="AV531" s="155"/>
      <c r="AW531" s="155"/>
    </row>
    <row r="532" spans="46:49" x14ac:dyDescent="0.2">
      <c r="AT532" s="236"/>
      <c r="AU532" s="237"/>
      <c r="AV532" s="155"/>
      <c r="AW532" s="155"/>
    </row>
    <row r="533" spans="46:49" x14ac:dyDescent="0.2">
      <c r="AT533" s="236"/>
      <c r="AU533" s="237"/>
      <c r="AV533" s="155"/>
      <c r="AW533" s="155"/>
    </row>
    <row r="534" spans="46:49" x14ac:dyDescent="0.2">
      <c r="AT534" s="236"/>
      <c r="AU534" s="237"/>
      <c r="AV534" s="155"/>
      <c r="AW534" s="155"/>
    </row>
    <row r="535" spans="46:49" x14ac:dyDescent="0.2">
      <c r="AT535" s="236"/>
      <c r="AU535" s="237"/>
      <c r="AV535" s="155"/>
      <c r="AW535" s="155"/>
    </row>
    <row r="536" spans="46:49" x14ac:dyDescent="0.2">
      <c r="AT536" s="236"/>
      <c r="AU536" s="237"/>
      <c r="AV536" s="155"/>
      <c r="AW536" s="155"/>
    </row>
    <row r="537" spans="46:49" x14ac:dyDescent="0.2">
      <c r="AT537" s="236"/>
      <c r="AU537" s="237"/>
      <c r="AV537" s="155"/>
      <c r="AW537" s="155"/>
    </row>
    <row r="538" spans="46:49" x14ac:dyDescent="0.2">
      <c r="AT538" s="236"/>
      <c r="AU538" s="237"/>
      <c r="AV538" s="155"/>
      <c r="AW538" s="155"/>
    </row>
    <row r="539" spans="46:49" x14ac:dyDescent="0.2">
      <c r="AT539" s="236"/>
      <c r="AU539" s="237"/>
      <c r="AV539" s="155"/>
      <c r="AW539" s="155"/>
    </row>
    <row r="540" spans="46:49" x14ac:dyDescent="0.2">
      <c r="AT540" s="236"/>
      <c r="AU540" s="237"/>
      <c r="AV540" s="155"/>
      <c r="AW540" s="155"/>
    </row>
    <row r="541" spans="46:49" x14ac:dyDescent="0.2">
      <c r="AT541" s="236"/>
      <c r="AU541" s="237"/>
      <c r="AV541" s="155"/>
      <c r="AW541" s="155"/>
    </row>
    <row r="542" spans="46:49" x14ac:dyDescent="0.2">
      <c r="AT542" s="236"/>
      <c r="AU542" s="237"/>
      <c r="AV542" s="155"/>
      <c r="AW542" s="155"/>
    </row>
    <row r="543" spans="46:49" x14ac:dyDescent="0.2">
      <c r="AT543" s="236"/>
      <c r="AU543" s="237"/>
      <c r="AV543" s="155"/>
      <c r="AW543" s="155"/>
    </row>
    <row r="544" spans="46:49" x14ac:dyDescent="0.2">
      <c r="AT544" s="236"/>
      <c r="AU544" s="237"/>
      <c r="AV544" s="155"/>
      <c r="AW544" s="155"/>
    </row>
    <row r="545" spans="46:49" x14ac:dyDescent="0.2">
      <c r="AT545" s="236"/>
      <c r="AU545" s="237"/>
      <c r="AV545" s="155"/>
      <c r="AW545" s="155"/>
    </row>
    <row r="546" spans="46:49" x14ac:dyDescent="0.2">
      <c r="AT546" s="236"/>
      <c r="AU546" s="237"/>
      <c r="AV546" s="155"/>
      <c r="AW546" s="155"/>
    </row>
    <row r="547" spans="46:49" x14ac:dyDescent="0.2">
      <c r="AT547" s="236"/>
      <c r="AU547" s="237"/>
      <c r="AV547" s="155"/>
      <c r="AW547" s="155"/>
    </row>
    <row r="548" spans="46:49" x14ac:dyDescent="0.2">
      <c r="AT548" s="236"/>
      <c r="AU548" s="237"/>
      <c r="AV548" s="155"/>
      <c r="AW548" s="155"/>
    </row>
    <row r="549" spans="46:49" x14ac:dyDescent="0.2">
      <c r="AT549" s="236"/>
      <c r="AU549" s="237"/>
      <c r="AV549" s="155"/>
      <c r="AW549" s="155"/>
    </row>
    <row r="550" spans="46:49" x14ac:dyDescent="0.2">
      <c r="AT550" s="236"/>
      <c r="AU550" s="237"/>
      <c r="AV550" s="155"/>
      <c r="AW550" s="155"/>
    </row>
    <row r="551" spans="46:49" x14ac:dyDescent="0.2">
      <c r="AT551" s="236"/>
      <c r="AU551" s="237"/>
      <c r="AV551" s="155"/>
      <c r="AW551" s="155"/>
    </row>
    <row r="552" spans="46:49" x14ac:dyDescent="0.2">
      <c r="AT552" s="236"/>
      <c r="AU552" s="237"/>
      <c r="AV552" s="155"/>
      <c r="AW552" s="155"/>
    </row>
    <row r="553" spans="46:49" x14ac:dyDescent="0.2">
      <c r="AT553" s="236"/>
      <c r="AU553" s="237"/>
      <c r="AV553" s="155"/>
      <c r="AW553" s="155"/>
    </row>
    <row r="554" spans="46:49" x14ac:dyDescent="0.2">
      <c r="AT554" s="236"/>
      <c r="AU554" s="237"/>
      <c r="AV554" s="155"/>
      <c r="AW554" s="155"/>
    </row>
    <row r="555" spans="46:49" x14ac:dyDescent="0.2">
      <c r="AT555" s="236"/>
      <c r="AU555" s="237"/>
      <c r="AV555" s="155"/>
      <c r="AW555" s="155"/>
    </row>
    <row r="556" spans="46:49" x14ac:dyDescent="0.2">
      <c r="AT556" s="236"/>
      <c r="AU556" s="237"/>
      <c r="AV556" s="155"/>
      <c r="AW556" s="155"/>
    </row>
    <row r="557" spans="46:49" x14ac:dyDescent="0.2">
      <c r="AT557" s="236"/>
      <c r="AU557" s="237"/>
      <c r="AV557" s="155"/>
      <c r="AW557" s="155"/>
    </row>
    <row r="558" spans="46:49" x14ac:dyDescent="0.2">
      <c r="AT558" s="236"/>
      <c r="AU558" s="237"/>
      <c r="AV558" s="155"/>
      <c r="AW558" s="155"/>
    </row>
    <row r="559" spans="46:49" x14ac:dyDescent="0.2">
      <c r="AT559" s="236"/>
      <c r="AU559" s="237"/>
      <c r="AV559" s="155"/>
      <c r="AW559" s="155"/>
    </row>
    <row r="560" spans="46:49" x14ac:dyDescent="0.2">
      <c r="AT560" s="236"/>
      <c r="AU560" s="237"/>
      <c r="AV560" s="155"/>
      <c r="AW560" s="155"/>
    </row>
    <row r="561" spans="46:49" x14ac:dyDescent="0.2">
      <c r="AT561" s="236"/>
      <c r="AU561" s="237"/>
      <c r="AV561" s="155"/>
      <c r="AW561" s="155"/>
    </row>
    <row r="562" spans="46:49" x14ac:dyDescent="0.2">
      <c r="AT562" s="236"/>
      <c r="AU562" s="237"/>
      <c r="AV562" s="155"/>
      <c r="AW562" s="155"/>
    </row>
    <row r="563" spans="46:49" x14ac:dyDescent="0.2">
      <c r="AT563" s="236"/>
      <c r="AU563" s="237"/>
      <c r="AV563" s="155"/>
      <c r="AW563" s="155"/>
    </row>
    <row r="564" spans="46:49" x14ac:dyDescent="0.2">
      <c r="AT564" s="236"/>
      <c r="AU564" s="237"/>
      <c r="AV564" s="155"/>
      <c r="AW564" s="155"/>
    </row>
    <row r="565" spans="46:49" x14ac:dyDescent="0.2">
      <c r="AT565" s="236"/>
      <c r="AU565" s="237"/>
      <c r="AV565" s="155"/>
      <c r="AW565" s="155"/>
    </row>
    <row r="566" spans="46:49" x14ac:dyDescent="0.2">
      <c r="AT566" s="236"/>
      <c r="AU566" s="237"/>
      <c r="AV566" s="155"/>
      <c r="AW566" s="155"/>
    </row>
    <row r="567" spans="46:49" x14ac:dyDescent="0.2">
      <c r="AT567" s="236"/>
      <c r="AU567" s="237"/>
      <c r="AV567" s="155"/>
      <c r="AW567" s="155"/>
    </row>
    <row r="568" spans="46:49" x14ac:dyDescent="0.2">
      <c r="AT568" s="236"/>
      <c r="AU568" s="237"/>
      <c r="AV568" s="155"/>
      <c r="AW568" s="155"/>
    </row>
    <row r="569" spans="46:49" x14ac:dyDescent="0.2">
      <c r="AT569" s="236"/>
      <c r="AU569" s="237"/>
      <c r="AV569" s="155"/>
      <c r="AW569" s="155"/>
    </row>
    <row r="570" spans="46:49" x14ac:dyDescent="0.2">
      <c r="AT570" s="236"/>
      <c r="AU570" s="237"/>
      <c r="AV570" s="155"/>
      <c r="AW570" s="155"/>
    </row>
    <row r="571" spans="46:49" x14ac:dyDescent="0.2">
      <c r="AT571" s="236"/>
      <c r="AU571" s="237"/>
      <c r="AV571" s="155"/>
      <c r="AW571" s="155"/>
    </row>
    <row r="572" spans="46:49" x14ac:dyDescent="0.2">
      <c r="AT572" s="236"/>
      <c r="AU572" s="237"/>
      <c r="AV572" s="155"/>
      <c r="AW572" s="155"/>
    </row>
    <row r="573" spans="46:49" x14ac:dyDescent="0.2">
      <c r="AT573" s="236"/>
      <c r="AU573" s="237"/>
      <c r="AV573" s="155"/>
      <c r="AW573" s="155"/>
    </row>
    <row r="574" spans="46:49" x14ac:dyDescent="0.2">
      <c r="AT574" s="236"/>
      <c r="AU574" s="237"/>
      <c r="AV574" s="155"/>
      <c r="AW574" s="155"/>
    </row>
    <row r="575" spans="46:49" x14ac:dyDescent="0.2">
      <c r="AT575" s="236"/>
      <c r="AU575" s="237"/>
      <c r="AV575" s="155"/>
      <c r="AW575" s="155"/>
    </row>
    <row r="576" spans="46:49" x14ac:dyDescent="0.2">
      <c r="AT576" s="236"/>
      <c r="AU576" s="237"/>
      <c r="AV576" s="155"/>
      <c r="AW576" s="155"/>
    </row>
    <row r="577" spans="46:49" x14ac:dyDescent="0.2">
      <c r="AT577" s="236"/>
      <c r="AU577" s="237"/>
      <c r="AV577" s="155"/>
      <c r="AW577" s="155"/>
    </row>
    <row r="578" spans="46:49" x14ac:dyDescent="0.2">
      <c r="AT578" s="236"/>
      <c r="AU578" s="237"/>
      <c r="AV578" s="155"/>
      <c r="AW578" s="155"/>
    </row>
    <row r="579" spans="46:49" x14ac:dyDescent="0.2">
      <c r="AT579" s="236"/>
      <c r="AU579" s="237"/>
      <c r="AV579" s="155"/>
      <c r="AW579" s="155"/>
    </row>
    <row r="580" spans="46:49" x14ac:dyDescent="0.2">
      <c r="AT580" s="236"/>
      <c r="AU580" s="237"/>
      <c r="AV580" s="155"/>
      <c r="AW580" s="155"/>
    </row>
    <row r="581" spans="46:49" x14ac:dyDescent="0.2">
      <c r="AT581" s="236"/>
      <c r="AU581" s="237"/>
      <c r="AV581" s="155"/>
      <c r="AW581" s="155"/>
    </row>
    <row r="582" spans="46:49" x14ac:dyDescent="0.2">
      <c r="AT582" s="236"/>
      <c r="AU582" s="237"/>
      <c r="AV582" s="155"/>
      <c r="AW582" s="155"/>
    </row>
    <row r="583" spans="46:49" x14ac:dyDescent="0.2">
      <c r="AT583" s="236"/>
      <c r="AU583" s="237"/>
      <c r="AV583" s="155"/>
      <c r="AW583" s="155"/>
    </row>
    <row r="584" spans="46:49" x14ac:dyDescent="0.2">
      <c r="AT584" s="236"/>
      <c r="AU584" s="237"/>
      <c r="AV584" s="155"/>
      <c r="AW584" s="155"/>
    </row>
    <row r="585" spans="46:49" x14ac:dyDescent="0.2">
      <c r="AT585" s="236"/>
      <c r="AU585" s="237"/>
      <c r="AV585" s="155"/>
      <c r="AW585" s="155"/>
    </row>
    <row r="586" spans="46:49" x14ac:dyDescent="0.2">
      <c r="AT586" s="236"/>
      <c r="AU586" s="237"/>
      <c r="AV586" s="155"/>
      <c r="AW586" s="155"/>
    </row>
    <row r="587" spans="46:49" x14ac:dyDescent="0.2">
      <c r="AT587" s="236"/>
      <c r="AU587" s="237"/>
      <c r="AV587" s="155"/>
      <c r="AW587" s="155"/>
    </row>
    <row r="588" spans="46:49" x14ac:dyDescent="0.2">
      <c r="AT588" s="236"/>
      <c r="AU588" s="237"/>
      <c r="AV588" s="155"/>
      <c r="AW588" s="155"/>
    </row>
    <row r="589" spans="46:49" x14ac:dyDescent="0.2">
      <c r="AT589" s="236"/>
      <c r="AU589" s="237"/>
      <c r="AV589" s="155"/>
      <c r="AW589" s="155"/>
    </row>
    <row r="590" spans="46:49" x14ac:dyDescent="0.2">
      <c r="AT590" s="236"/>
      <c r="AU590" s="237"/>
      <c r="AV590" s="155"/>
      <c r="AW590" s="155"/>
    </row>
    <row r="591" spans="46:49" x14ac:dyDescent="0.2">
      <c r="AT591" s="236"/>
      <c r="AU591" s="237"/>
      <c r="AV591" s="155"/>
      <c r="AW591" s="155"/>
    </row>
    <row r="592" spans="46:49" x14ac:dyDescent="0.2">
      <c r="AT592" s="236"/>
      <c r="AU592" s="237"/>
      <c r="AV592" s="155"/>
      <c r="AW592" s="155"/>
    </row>
    <row r="593" spans="46:49" x14ac:dyDescent="0.2">
      <c r="AT593" s="236"/>
      <c r="AU593" s="237"/>
      <c r="AV593" s="155"/>
      <c r="AW593" s="155"/>
    </row>
    <row r="594" spans="46:49" x14ac:dyDescent="0.2">
      <c r="AT594" s="236"/>
      <c r="AU594" s="237"/>
      <c r="AV594" s="155"/>
      <c r="AW594" s="155"/>
    </row>
    <row r="595" spans="46:49" x14ac:dyDescent="0.2">
      <c r="AT595" s="236"/>
      <c r="AU595" s="237"/>
      <c r="AV595" s="155"/>
      <c r="AW595" s="155"/>
    </row>
    <row r="596" spans="46:49" x14ac:dyDescent="0.2">
      <c r="AT596" s="236"/>
      <c r="AU596" s="237"/>
      <c r="AV596" s="155"/>
      <c r="AW596" s="155"/>
    </row>
    <row r="597" spans="46:49" x14ac:dyDescent="0.2">
      <c r="AT597" s="236"/>
      <c r="AU597" s="237"/>
      <c r="AV597" s="155"/>
      <c r="AW597" s="155"/>
    </row>
    <row r="598" spans="46:49" x14ac:dyDescent="0.2">
      <c r="AT598" s="236"/>
      <c r="AU598" s="237"/>
      <c r="AV598" s="155"/>
      <c r="AW598" s="155"/>
    </row>
    <row r="599" spans="46:49" x14ac:dyDescent="0.2">
      <c r="AT599" s="236"/>
      <c r="AU599" s="237"/>
      <c r="AV599" s="155"/>
      <c r="AW599" s="155"/>
    </row>
    <row r="600" spans="46:49" x14ac:dyDescent="0.2">
      <c r="AT600" s="236"/>
      <c r="AU600" s="237"/>
      <c r="AV600" s="155"/>
      <c r="AW600" s="155"/>
    </row>
    <row r="601" spans="46:49" x14ac:dyDescent="0.2">
      <c r="AT601" s="236"/>
      <c r="AU601" s="237"/>
      <c r="AV601" s="155"/>
      <c r="AW601" s="155"/>
    </row>
    <row r="602" spans="46:49" x14ac:dyDescent="0.2">
      <c r="AT602" s="236"/>
      <c r="AU602" s="237"/>
      <c r="AV602" s="155"/>
      <c r="AW602" s="155"/>
    </row>
    <row r="603" spans="46:49" x14ac:dyDescent="0.2">
      <c r="AT603" s="236"/>
      <c r="AU603" s="237"/>
      <c r="AV603" s="155"/>
      <c r="AW603" s="155"/>
    </row>
    <row r="604" spans="46:49" x14ac:dyDescent="0.2">
      <c r="AT604" s="236"/>
      <c r="AU604" s="237"/>
      <c r="AV604" s="155"/>
      <c r="AW604" s="155"/>
    </row>
    <row r="605" spans="46:49" x14ac:dyDescent="0.2">
      <c r="AT605" s="236"/>
      <c r="AU605" s="237"/>
      <c r="AV605" s="155"/>
      <c r="AW605" s="155"/>
    </row>
    <row r="606" spans="46:49" x14ac:dyDescent="0.2">
      <c r="AT606" s="236"/>
      <c r="AU606" s="237"/>
      <c r="AV606" s="155"/>
      <c r="AW606" s="155"/>
    </row>
    <row r="607" spans="46:49" x14ac:dyDescent="0.2">
      <c r="AT607" s="236"/>
      <c r="AU607" s="237"/>
      <c r="AV607" s="155"/>
      <c r="AW607" s="155"/>
    </row>
    <row r="608" spans="46:49" x14ac:dyDescent="0.2">
      <c r="AT608" s="236"/>
      <c r="AU608" s="237"/>
      <c r="AV608" s="155"/>
      <c r="AW608" s="155"/>
    </row>
    <row r="609" spans="46:49" x14ac:dyDescent="0.2">
      <c r="AT609" s="236"/>
      <c r="AU609" s="237"/>
      <c r="AV609" s="155"/>
      <c r="AW609" s="155"/>
    </row>
    <row r="610" spans="46:49" x14ac:dyDescent="0.2">
      <c r="AT610" s="236"/>
      <c r="AU610" s="237"/>
      <c r="AV610" s="155"/>
      <c r="AW610" s="155"/>
    </row>
    <row r="611" spans="46:49" x14ac:dyDescent="0.2">
      <c r="AT611" s="236"/>
      <c r="AU611" s="237"/>
      <c r="AV611" s="155"/>
      <c r="AW611" s="155"/>
    </row>
    <row r="612" spans="46:49" x14ac:dyDescent="0.2">
      <c r="AT612" s="236"/>
      <c r="AU612" s="237"/>
      <c r="AV612" s="155"/>
      <c r="AW612" s="155"/>
    </row>
    <row r="613" spans="46:49" x14ac:dyDescent="0.2">
      <c r="AT613" s="236"/>
      <c r="AU613" s="237"/>
      <c r="AV613" s="155"/>
      <c r="AW613" s="155"/>
    </row>
    <row r="614" spans="46:49" x14ac:dyDescent="0.2">
      <c r="AT614" s="236"/>
      <c r="AU614" s="237"/>
      <c r="AV614" s="155"/>
      <c r="AW614" s="155"/>
    </row>
    <row r="615" spans="46:49" x14ac:dyDescent="0.2">
      <c r="AT615" s="236"/>
      <c r="AU615" s="237"/>
      <c r="AV615" s="155"/>
      <c r="AW615" s="155"/>
    </row>
    <row r="616" spans="46:49" x14ac:dyDescent="0.2">
      <c r="AT616" s="236"/>
      <c r="AU616" s="237"/>
      <c r="AV616" s="155"/>
      <c r="AW616" s="155"/>
    </row>
    <row r="617" spans="46:49" x14ac:dyDescent="0.2">
      <c r="AT617" s="236"/>
      <c r="AU617" s="237"/>
      <c r="AV617" s="155"/>
      <c r="AW617" s="155"/>
    </row>
    <row r="618" spans="46:49" x14ac:dyDescent="0.2">
      <c r="AT618" s="236"/>
      <c r="AU618" s="237"/>
      <c r="AV618" s="155"/>
      <c r="AW618" s="155"/>
    </row>
    <row r="619" spans="46:49" x14ac:dyDescent="0.2">
      <c r="AT619" s="236"/>
      <c r="AU619" s="237"/>
      <c r="AV619" s="155"/>
      <c r="AW619" s="155"/>
    </row>
    <row r="620" spans="46:49" x14ac:dyDescent="0.2">
      <c r="AT620" s="236"/>
      <c r="AU620" s="237"/>
      <c r="AV620" s="155"/>
      <c r="AW620" s="155"/>
    </row>
    <row r="621" spans="46:49" x14ac:dyDescent="0.2">
      <c r="AT621" s="236"/>
      <c r="AU621" s="237"/>
      <c r="AV621" s="155"/>
      <c r="AW621" s="155"/>
    </row>
    <row r="622" spans="46:49" x14ac:dyDescent="0.2">
      <c r="AT622" s="236"/>
      <c r="AU622" s="237"/>
      <c r="AV622" s="155"/>
      <c r="AW622" s="155"/>
    </row>
    <row r="623" spans="46:49" x14ac:dyDescent="0.2">
      <c r="AT623" s="236"/>
      <c r="AU623" s="237"/>
      <c r="AV623" s="155"/>
      <c r="AW623" s="155"/>
    </row>
    <row r="624" spans="46:49" x14ac:dyDescent="0.2">
      <c r="AT624" s="236"/>
      <c r="AU624" s="237"/>
      <c r="AV624" s="155"/>
      <c r="AW624" s="155"/>
    </row>
    <row r="625" spans="46:49" x14ac:dyDescent="0.2">
      <c r="AT625" s="236"/>
      <c r="AU625" s="237"/>
      <c r="AV625" s="155"/>
      <c r="AW625" s="155"/>
    </row>
    <row r="626" spans="46:49" x14ac:dyDescent="0.2">
      <c r="AT626" s="236"/>
      <c r="AU626" s="237"/>
      <c r="AV626" s="155"/>
      <c r="AW626" s="155"/>
    </row>
    <row r="627" spans="46:49" x14ac:dyDescent="0.2">
      <c r="AT627" s="236"/>
      <c r="AU627" s="237"/>
      <c r="AV627" s="155"/>
      <c r="AW627" s="155"/>
    </row>
    <row r="628" spans="46:49" x14ac:dyDescent="0.2">
      <c r="AT628" s="236"/>
      <c r="AU628" s="237"/>
      <c r="AV628" s="155"/>
      <c r="AW628" s="155"/>
    </row>
    <row r="629" spans="46:49" x14ac:dyDescent="0.2">
      <c r="AT629" s="236"/>
      <c r="AU629" s="237"/>
      <c r="AV629" s="155"/>
      <c r="AW629" s="155"/>
    </row>
    <row r="630" spans="46:49" x14ac:dyDescent="0.2">
      <c r="AT630" s="236"/>
      <c r="AU630" s="237"/>
      <c r="AV630" s="155"/>
      <c r="AW630" s="155"/>
    </row>
    <row r="631" spans="46:49" x14ac:dyDescent="0.2">
      <c r="AT631" s="236"/>
      <c r="AU631" s="237"/>
      <c r="AV631" s="155"/>
      <c r="AW631" s="155"/>
    </row>
    <row r="632" spans="46:49" x14ac:dyDescent="0.2">
      <c r="AT632" s="236"/>
      <c r="AU632" s="237"/>
      <c r="AV632" s="155"/>
      <c r="AW632" s="155"/>
    </row>
    <row r="633" spans="46:49" x14ac:dyDescent="0.2">
      <c r="AT633" s="236"/>
      <c r="AU633" s="237"/>
      <c r="AV633" s="155"/>
      <c r="AW633" s="155"/>
    </row>
    <row r="634" spans="46:49" x14ac:dyDescent="0.2">
      <c r="AT634" s="236"/>
      <c r="AU634" s="237"/>
      <c r="AV634" s="155"/>
      <c r="AW634" s="155"/>
    </row>
    <row r="635" spans="46:49" x14ac:dyDescent="0.2">
      <c r="AT635" s="236"/>
      <c r="AU635" s="237"/>
      <c r="AV635" s="155"/>
      <c r="AW635" s="155"/>
    </row>
    <row r="636" spans="46:49" x14ac:dyDescent="0.2">
      <c r="AT636" s="236"/>
      <c r="AU636" s="237"/>
      <c r="AV636" s="155"/>
      <c r="AW636" s="155"/>
    </row>
    <row r="637" spans="46:49" x14ac:dyDescent="0.2">
      <c r="AT637" s="236"/>
      <c r="AU637" s="237"/>
      <c r="AV637" s="155"/>
      <c r="AW637" s="155"/>
    </row>
    <row r="638" spans="46:49" x14ac:dyDescent="0.2">
      <c r="AT638" s="236"/>
      <c r="AU638" s="237"/>
      <c r="AV638" s="155"/>
      <c r="AW638" s="155"/>
    </row>
    <row r="639" spans="46:49" x14ac:dyDescent="0.2">
      <c r="AT639" s="236"/>
      <c r="AU639" s="237"/>
      <c r="AV639" s="155"/>
      <c r="AW639" s="155"/>
    </row>
    <row r="640" spans="46:49" x14ac:dyDescent="0.2">
      <c r="AT640" s="236"/>
      <c r="AU640" s="237"/>
      <c r="AV640" s="155"/>
      <c r="AW640" s="155"/>
    </row>
    <row r="641" spans="46:49" x14ac:dyDescent="0.2">
      <c r="AT641" s="236"/>
      <c r="AU641" s="237"/>
      <c r="AV641" s="155"/>
      <c r="AW641" s="155"/>
    </row>
    <row r="642" spans="46:49" x14ac:dyDescent="0.2">
      <c r="AT642" s="236"/>
      <c r="AU642" s="237"/>
      <c r="AV642" s="155"/>
      <c r="AW642" s="155"/>
    </row>
    <row r="643" spans="46:49" x14ac:dyDescent="0.2">
      <c r="AT643" s="236"/>
      <c r="AU643" s="237"/>
      <c r="AV643" s="155"/>
      <c r="AW643" s="155"/>
    </row>
    <row r="644" spans="46:49" x14ac:dyDescent="0.2">
      <c r="AT644" s="236"/>
      <c r="AU644" s="237"/>
      <c r="AV644" s="155"/>
      <c r="AW644" s="155"/>
    </row>
    <row r="645" spans="46:49" x14ac:dyDescent="0.2">
      <c r="AT645" s="236"/>
      <c r="AU645" s="237"/>
      <c r="AV645" s="155"/>
      <c r="AW645" s="155"/>
    </row>
    <row r="646" spans="46:49" x14ac:dyDescent="0.2">
      <c r="AT646" s="236"/>
      <c r="AU646" s="237"/>
      <c r="AV646" s="155"/>
      <c r="AW646" s="155"/>
    </row>
    <row r="647" spans="46:49" x14ac:dyDescent="0.2">
      <c r="AT647" s="236"/>
      <c r="AU647" s="237"/>
      <c r="AV647" s="155"/>
      <c r="AW647" s="155"/>
    </row>
    <row r="648" spans="46:49" x14ac:dyDescent="0.2">
      <c r="AT648" s="236"/>
      <c r="AU648" s="237"/>
      <c r="AV648" s="155"/>
      <c r="AW648" s="155"/>
    </row>
    <row r="649" spans="46:49" x14ac:dyDescent="0.2">
      <c r="AT649" s="236"/>
      <c r="AU649" s="237"/>
      <c r="AV649" s="155"/>
      <c r="AW649" s="155"/>
    </row>
    <row r="650" spans="46:49" x14ac:dyDescent="0.2">
      <c r="AT650" s="236"/>
      <c r="AU650" s="237"/>
      <c r="AV650" s="155"/>
      <c r="AW650" s="155"/>
    </row>
    <row r="651" spans="46:49" x14ac:dyDescent="0.2">
      <c r="AT651" s="236"/>
      <c r="AU651" s="237"/>
      <c r="AV651" s="155"/>
      <c r="AW651" s="155"/>
    </row>
    <row r="652" spans="46:49" x14ac:dyDescent="0.2">
      <c r="AT652" s="236"/>
      <c r="AU652" s="237"/>
      <c r="AV652" s="155"/>
      <c r="AW652" s="155"/>
    </row>
    <row r="653" spans="46:49" x14ac:dyDescent="0.2">
      <c r="AT653" s="236"/>
      <c r="AU653" s="237"/>
      <c r="AV653" s="155"/>
      <c r="AW653" s="155"/>
    </row>
    <row r="654" spans="46:49" x14ac:dyDescent="0.2">
      <c r="AT654" s="236"/>
      <c r="AU654" s="237"/>
      <c r="AV654" s="155"/>
      <c r="AW654" s="155"/>
    </row>
    <row r="655" spans="46:49" x14ac:dyDescent="0.2">
      <c r="AT655" s="236"/>
      <c r="AU655" s="237"/>
      <c r="AV655" s="155"/>
      <c r="AW655" s="155"/>
    </row>
    <row r="656" spans="46:49" x14ac:dyDescent="0.2">
      <c r="AT656" s="236"/>
      <c r="AU656" s="237"/>
      <c r="AV656" s="155"/>
      <c r="AW656" s="155"/>
    </row>
    <row r="657" spans="46:49" x14ac:dyDescent="0.2">
      <c r="AT657" s="236"/>
      <c r="AU657" s="237"/>
      <c r="AV657" s="155"/>
      <c r="AW657" s="155"/>
    </row>
    <row r="658" spans="46:49" x14ac:dyDescent="0.2">
      <c r="AT658" s="236"/>
      <c r="AU658" s="237"/>
      <c r="AV658" s="155"/>
      <c r="AW658" s="155"/>
    </row>
    <row r="659" spans="46:49" x14ac:dyDescent="0.2">
      <c r="AT659" s="236"/>
      <c r="AU659" s="237"/>
      <c r="AV659" s="155"/>
      <c r="AW659" s="155"/>
    </row>
    <row r="660" spans="46:49" x14ac:dyDescent="0.2">
      <c r="AT660" s="236"/>
      <c r="AU660" s="237"/>
      <c r="AV660" s="155"/>
      <c r="AW660" s="155"/>
    </row>
    <row r="661" spans="46:49" x14ac:dyDescent="0.2">
      <c r="AT661" s="236"/>
      <c r="AU661" s="237"/>
      <c r="AV661" s="155"/>
      <c r="AW661" s="155"/>
    </row>
    <row r="662" spans="46:49" x14ac:dyDescent="0.2">
      <c r="AT662" s="236"/>
      <c r="AU662" s="237"/>
      <c r="AV662" s="155"/>
      <c r="AW662" s="155"/>
    </row>
    <row r="663" spans="46:49" x14ac:dyDescent="0.2">
      <c r="AT663" s="236"/>
      <c r="AU663" s="237"/>
      <c r="AV663" s="155"/>
      <c r="AW663" s="155"/>
    </row>
    <row r="664" spans="46:49" x14ac:dyDescent="0.2">
      <c r="AT664" s="236"/>
      <c r="AU664" s="237"/>
      <c r="AV664" s="155"/>
      <c r="AW664" s="155"/>
    </row>
    <row r="665" spans="46:49" x14ac:dyDescent="0.2">
      <c r="AT665" s="236"/>
      <c r="AU665" s="237"/>
      <c r="AV665" s="155"/>
      <c r="AW665" s="155"/>
    </row>
    <row r="666" spans="46:49" x14ac:dyDescent="0.2">
      <c r="AT666" s="236"/>
      <c r="AU666" s="237"/>
      <c r="AV666" s="155"/>
      <c r="AW666" s="155"/>
    </row>
    <row r="667" spans="46:49" x14ac:dyDescent="0.2">
      <c r="AT667" s="236"/>
      <c r="AU667" s="237"/>
      <c r="AV667" s="155"/>
      <c r="AW667" s="155"/>
    </row>
    <row r="668" spans="46:49" x14ac:dyDescent="0.2">
      <c r="AT668" s="236"/>
      <c r="AU668" s="237"/>
      <c r="AV668" s="155"/>
      <c r="AW668" s="155"/>
    </row>
    <row r="669" spans="46:49" x14ac:dyDescent="0.2">
      <c r="AT669" s="236"/>
      <c r="AU669" s="237"/>
      <c r="AV669" s="155"/>
      <c r="AW669" s="155"/>
    </row>
    <row r="670" spans="46:49" x14ac:dyDescent="0.2">
      <c r="AT670" s="236"/>
      <c r="AU670" s="237"/>
      <c r="AV670" s="155"/>
      <c r="AW670" s="155"/>
    </row>
    <row r="671" spans="46:49" x14ac:dyDescent="0.2">
      <c r="AT671" s="236"/>
      <c r="AU671" s="237"/>
      <c r="AV671" s="155"/>
      <c r="AW671" s="155"/>
    </row>
    <row r="672" spans="46:49" x14ac:dyDescent="0.2">
      <c r="AT672" s="236"/>
      <c r="AU672" s="237"/>
      <c r="AV672" s="155"/>
      <c r="AW672" s="155"/>
    </row>
    <row r="673" spans="46:49" x14ac:dyDescent="0.2">
      <c r="AT673" s="236"/>
      <c r="AU673" s="237"/>
      <c r="AV673" s="155"/>
      <c r="AW673" s="155"/>
    </row>
    <row r="674" spans="46:49" x14ac:dyDescent="0.2">
      <c r="AT674" s="236"/>
      <c r="AU674" s="237"/>
      <c r="AV674" s="155"/>
      <c r="AW674" s="155"/>
    </row>
    <row r="675" spans="46:49" x14ac:dyDescent="0.2">
      <c r="AT675" s="236"/>
      <c r="AU675" s="237"/>
      <c r="AV675" s="155"/>
      <c r="AW675" s="155"/>
    </row>
    <row r="676" spans="46:49" x14ac:dyDescent="0.2">
      <c r="AT676" s="236"/>
      <c r="AU676" s="237"/>
      <c r="AV676" s="155"/>
      <c r="AW676" s="155"/>
    </row>
    <row r="677" spans="46:49" x14ac:dyDescent="0.2">
      <c r="AT677" s="236"/>
      <c r="AU677" s="237"/>
      <c r="AV677" s="155"/>
      <c r="AW677" s="155"/>
    </row>
    <row r="678" spans="46:49" x14ac:dyDescent="0.2">
      <c r="AT678" s="236"/>
      <c r="AU678" s="237"/>
      <c r="AV678" s="155"/>
      <c r="AW678" s="155"/>
    </row>
    <row r="679" spans="46:49" x14ac:dyDescent="0.2">
      <c r="AT679" s="236"/>
      <c r="AU679" s="237"/>
      <c r="AV679" s="155"/>
      <c r="AW679" s="155"/>
    </row>
    <row r="680" spans="46:49" x14ac:dyDescent="0.2">
      <c r="AT680" s="236"/>
      <c r="AU680" s="237"/>
      <c r="AV680" s="155"/>
      <c r="AW680" s="155"/>
    </row>
    <row r="681" spans="46:49" x14ac:dyDescent="0.2">
      <c r="AT681" s="236"/>
      <c r="AU681" s="237"/>
      <c r="AV681" s="155"/>
      <c r="AW681" s="155"/>
    </row>
    <row r="682" spans="46:49" x14ac:dyDescent="0.2">
      <c r="AT682" s="236"/>
      <c r="AU682" s="237"/>
      <c r="AV682" s="155"/>
      <c r="AW682" s="155"/>
    </row>
    <row r="683" spans="46:49" x14ac:dyDescent="0.2">
      <c r="AT683" s="236"/>
      <c r="AU683" s="237"/>
      <c r="AV683" s="155"/>
      <c r="AW683" s="155"/>
    </row>
    <row r="684" spans="46:49" x14ac:dyDescent="0.2">
      <c r="AT684" s="236"/>
      <c r="AU684" s="237"/>
      <c r="AV684" s="155"/>
      <c r="AW684" s="155"/>
    </row>
    <row r="685" spans="46:49" x14ac:dyDescent="0.2">
      <c r="AT685" s="236"/>
      <c r="AU685" s="237"/>
      <c r="AV685" s="155"/>
      <c r="AW685" s="155"/>
    </row>
    <row r="686" spans="46:49" x14ac:dyDescent="0.2">
      <c r="AT686" s="236"/>
      <c r="AU686" s="237"/>
      <c r="AV686" s="155"/>
      <c r="AW686" s="155"/>
    </row>
    <row r="687" spans="46:49" x14ac:dyDescent="0.2">
      <c r="AT687" s="236"/>
      <c r="AU687" s="237"/>
      <c r="AV687" s="155"/>
      <c r="AW687" s="155"/>
    </row>
    <row r="688" spans="46:49" x14ac:dyDescent="0.2">
      <c r="AT688" s="236"/>
      <c r="AU688" s="237"/>
      <c r="AV688" s="155"/>
      <c r="AW688" s="155"/>
    </row>
    <row r="689" spans="46:49" x14ac:dyDescent="0.2">
      <c r="AT689" s="236"/>
      <c r="AU689" s="237"/>
      <c r="AV689" s="155"/>
      <c r="AW689" s="155"/>
    </row>
    <row r="690" spans="46:49" x14ac:dyDescent="0.2">
      <c r="AT690" s="236"/>
      <c r="AU690" s="237"/>
      <c r="AV690" s="155"/>
      <c r="AW690" s="155"/>
    </row>
    <row r="691" spans="46:49" x14ac:dyDescent="0.2">
      <c r="AT691" s="236"/>
      <c r="AU691" s="237"/>
      <c r="AV691" s="155"/>
      <c r="AW691" s="155"/>
    </row>
    <row r="692" spans="46:49" x14ac:dyDescent="0.2">
      <c r="AT692" s="236"/>
      <c r="AU692" s="237"/>
      <c r="AV692" s="155"/>
      <c r="AW692" s="155"/>
    </row>
    <row r="693" spans="46:49" x14ac:dyDescent="0.2">
      <c r="AT693" s="236"/>
      <c r="AU693" s="237"/>
      <c r="AV693" s="155"/>
      <c r="AW693" s="155"/>
    </row>
    <row r="694" spans="46:49" x14ac:dyDescent="0.2">
      <c r="AT694" s="236"/>
      <c r="AU694" s="237"/>
      <c r="AV694" s="155"/>
      <c r="AW694" s="155"/>
    </row>
    <row r="695" spans="46:49" x14ac:dyDescent="0.2">
      <c r="AT695" s="236"/>
      <c r="AU695" s="237"/>
      <c r="AV695" s="155"/>
      <c r="AW695" s="155"/>
    </row>
    <row r="696" spans="46:49" x14ac:dyDescent="0.2">
      <c r="AT696" s="236"/>
      <c r="AU696" s="237"/>
      <c r="AV696" s="155"/>
      <c r="AW696" s="155"/>
    </row>
    <row r="697" spans="46:49" x14ac:dyDescent="0.2">
      <c r="AT697" s="236"/>
      <c r="AU697" s="237"/>
      <c r="AV697" s="155"/>
      <c r="AW697" s="155"/>
    </row>
    <row r="698" spans="46:49" x14ac:dyDescent="0.2">
      <c r="AT698" s="236"/>
      <c r="AU698" s="237"/>
      <c r="AV698" s="155"/>
      <c r="AW698" s="155"/>
    </row>
    <row r="699" spans="46:49" x14ac:dyDescent="0.2">
      <c r="AT699" s="236"/>
      <c r="AU699" s="237"/>
      <c r="AV699" s="155"/>
      <c r="AW699" s="155"/>
    </row>
    <row r="700" spans="46:49" x14ac:dyDescent="0.2">
      <c r="AT700" s="236"/>
      <c r="AU700" s="237"/>
      <c r="AV700" s="155"/>
      <c r="AW700" s="155"/>
    </row>
    <row r="701" spans="46:49" x14ac:dyDescent="0.2">
      <c r="AT701" s="236"/>
      <c r="AU701" s="237"/>
      <c r="AV701" s="155"/>
      <c r="AW701" s="155"/>
    </row>
    <row r="702" spans="46:49" x14ac:dyDescent="0.2">
      <c r="AT702" s="236"/>
      <c r="AU702" s="237"/>
      <c r="AV702" s="155"/>
      <c r="AW702" s="155"/>
    </row>
    <row r="703" spans="46:49" x14ac:dyDescent="0.2">
      <c r="AT703" s="236"/>
      <c r="AU703" s="237"/>
      <c r="AV703" s="155"/>
      <c r="AW703" s="155"/>
    </row>
    <row r="704" spans="46:49" x14ac:dyDescent="0.2">
      <c r="AT704" s="236"/>
      <c r="AU704" s="237"/>
      <c r="AV704" s="155"/>
      <c r="AW704" s="155"/>
    </row>
    <row r="705" spans="46:49" x14ac:dyDescent="0.2">
      <c r="AT705" s="236"/>
      <c r="AU705" s="237"/>
      <c r="AV705" s="155"/>
      <c r="AW705" s="155"/>
    </row>
    <row r="706" spans="46:49" x14ac:dyDescent="0.2">
      <c r="AT706" s="236"/>
      <c r="AU706" s="237"/>
      <c r="AV706" s="155"/>
      <c r="AW706" s="155"/>
    </row>
    <row r="707" spans="46:49" x14ac:dyDescent="0.2">
      <c r="AT707" s="236"/>
      <c r="AU707" s="237"/>
      <c r="AV707" s="155"/>
      <c r="AW707" s="155"/>
    </row>
    <row r="708" spans="46:49" x14ac:dyDescent="0.2">
      <c r="AT708" s="236"/>
      <c r="AU708" s="237"/>
      <c r="AV708" s="155"/>
      <c r="AW708" s="155"/>
    </row>
    <row r="709" spans="46:49" x14ac:dyDescent="0.2">
      <c r="AT709" s="236"/>
      <c r="AU709" s="237"/>
      <c r="AV709" s="155"/>
      <c r="AW709" s="155"/>
    </row>
    <row r="710" spans="46:49" x14ac:dyDescent="0.2">
      <c r="AT710" s="236"/>
      <c r="AU710" s="237"/>
      <c r="AV710" s="155"/>
      <c r="AW710" s="155"/>
    </row>
    <row r="711" spans="46:49" x14ac:dyDescent="0.2">
      <c r="AT711" s="236"/>
      <c r="AU711" s="237"/>
      <c r="AV711" s="155"/>
      <c r="AW711" s="155"/>
    </row>
    <row r="712" spans="46:49" x14ac:dyDescent="0.2">
      <c r="AT712" s="236"/>
      <c r="AU712" s="237"/>
      <c r="AV712" s="155"/>
      <c r="AW712" s="155"/>
    </row>
    <row r="713" spans="46:49" x14ac:dyDescent="0.2">
      <c r="AT713" s="236"/>
      <c r="AU713" s="237"/>
      <c r="AV713" s="155"/>
      <c r="AW713" s="155"/>
    </row>
    <row r="714" spans="46:49" x14ac:dyDescent="0.2">
      <c r="AT714" s="236"/>
      <c r="AU714" s="237"/>
      <c r="AV714" s="155"/>
      <c r="AW714" s="155"/>
    </row>
    <row r="715" spans="46:49" x14ac:dyDescent="0.2">
      <c r="AT715" s="236"/>
      <c r="AU715" s="237"/>
      <c r="AV715" s="155"/>
      <c r="AW715" s="155"/>
    </row>
    <row r="716" spans="46:49" x14ac:dyDescent="0.2">
      <c r="AT716" s="236"/>
      <c r="AU716" s="237"/>
      <c r="AV716" s="155"/>
      <c r="AW716" s="155"/>
    </row>
    <row r="717" spans="46:49" x14ac:dyDescent="0.2">
      <c r="AT717" s="236"/>
      <c r="AU717" s="237"/>
      <c r="AV717" s="155"/>
      <c r="AW717" s="155"/>
    </row>
    <row r="718" spans="46:49" x14ac:dyDescent="0.2">
      <c r="AT718" s="236"/>
      <c r="AU718" s="237"/>
      <c r="AV718" s="155"/>
      <c r="AW718" s="155"/>
    </row>
    <row r="719" spans="46:49" x14ac:dyDescent="0.2">
      <c r="AT719" s="236"/>
      <c r="AU719" s="237"/>
      <c r="AV719" s="155"/>
      <c r="AW719" s="155"/>
    </row>
    <row r="720" spans="46:49" x14ac:dyDescent="0.2">
      <c r="AT720" s="236"/>
      <c r="AU720" s="237"/>
      <c r="AV720" s="155"/>
      <c r="AW720" s="155"/>
    </row>
    <row r="721" spans="46:49" x14ac:dyDescent="0.2">
      <c r="AT721" s="236"/>
      <c r="AU721" s="237"/>
      <c r="AV721" s="155"/>
      <c r="AW721" s="155"/>
    </row>
    <row r="722" spans="46:49" x14ac:dyDescent="0.2">
      <c r="AT722" s="236"/>
      <c r="AU722" s="237"/>
      <c r="AV722" s="155"/>
      <c r="AW722" s="155"/>
    </row>
    <row r="723" spans="46:49" x14ac:dyDescent="0.2">
      <c r="AT723" s="236"/>
      <c r="AU723" s="237"/>
      <c r="AV723" s="155"/>
      <c r="AW723" s="155"/>
    </row>
    <row r="724" spans="46:49" x14ac:dyDescent="0.2">
      <c r="AT724" s="236"/>
      <c r="AU724" s="237"/>
      <c r="AV724" s="155"/>
      <c r="AW724" s="155"/>
    </row>
    <row r="725" spans="46:49" x14ac:dyDescent="0.2">
      <c r="AT725" s="236"/>
      <c r="AU725" s="237"/>
      <c r="AV725" s="155"/>
      <c r="AW725" s="155"/>
    </row>
    <row r="726" spans="46:49" x14ac:dyDescent="0.2">
      <c r="AT726" s="236"/>
      <c r="AU726" s="237"/>
      <c r="AV726" s="155"/>
      <c r="AW726" s="155"/>
    </row>
    <row r="727" spans="46:49" x14ac:dyDescent="0.2">
      <c r="AT727" s="236"/>
      <c r="AU727" s="237"/>
      <c r="AV727" s="155"/>
      <c r="AW727" s="155"/>
    </row>
    <row r="728" spans="46:49" x14ac:dyDescent="0.2">
      <c r="AT728" s="236"/>
      <c r="AU728" s="237"/>
      <c r="AV728" s="155"/>
      <c r="AW728" s="155"/>
    </row>
    <row r="729" spans="46:49" x14ac:dyDescent="0.2">
      <c r="AT729" s="236"/>
      <c r="AU729" s="237"/>
      <c r="AV729" s="155"/>
      <c r="AW729" s="155"/>
    </row>
    <row r="730" spans="46:49" x14ac:dyDescent="0.2">
      <c r="AT730" s="236"/>
      <c r="AU730" s="237"/>
      <c r="AV730" s="155"/>
      <c r="AW730" s="155"/>
    </row>
    <row r="731" spans="46:49" x14ac:dyDescent="0.2">
      <c r="AT731" s="236"/>
      <c r="AU731" s="237"/>
      <c r="AV731" s="155"/>
      <c r="AW731" s="155"/>
    </row>
    <row r="732" spans="46:49" x14ac:dyDescent="0.2">
      <c r="AT732" s="236"/>
      <c r="AU732" s="237"/>
      <c r="AV732" s="155"/>
      <c r="AW732" s="155"/>
    </row>
    <row r="733" spans="46:49" x14ac:dyDescent="0.2">
      <c r="AT733" s="236"/>
      <c r="AU733" s="237"/>
      <c r="AV733" s="155"/>
      <c r="AW733" s="155"/>
    </row>
    <row r="734" spans="46:49" x14ac:dyDescent="0.2">
      <c r="AT734" s="236"/>
      <c r="AU734" s="237"/>
      <c r="AV734" s="155"/>
      <c r="AW734" s="155"/>
    </row>
    <row r="735" spans="46:49" x14ac:dyDescent="0.2">
      <c r="AT735" s="236"/>
      <c r="AU735" s="237"/>
      <c r="AV735" s="155"/>
      <c r="AW735" s="155"/>
    </row>
    <row r="736" spans="46:49" x14ac:dyDescent="0.2">
      <c r="AT736" s="236"/>
      <c r="AU736" s="237"/>
      <c r="AV736" s="155"/>
      <c r="AW736" s="155"/>
    </row>
    <row r="737" spans="46:49" x14ac:dyDescent="0.2">
      <c r="AT737" s="236"/>
      <c r="AU737" s="237"/>
      <c r="AV737" s="155"/>
      <c r="AW737" s="155"/>
    </row>
    <row r="738" spans="46:49" x14ac:dyDescent="0.2">
      <c r="AT738" s="236"/>
      <c r="AU738" s="237"/>
      <c r="AV738" s="155"/>
      <c r="AW738" s="155"/>
    </row>
    <row r="739" spans="46:49" x14ac:dyDescent="0.2">
      <c r="AT739" s="236"/>
      <c r="AU739" s="237"/>
      <c r="AV739" s="155"/>
      <c r="AW739" s="155"/>
    </row>
    <row r="740" spans="46:49" x14ac:dyDescent="0.2">
      <c r="AT740" s="236"/>
      <c r="AU740" s="237"/>
      <c r="AV740" s="155"/>
      <c r="AW740" s="155"/>
    </row>
    <row r="741" spans="46:49" x14ac:dyDescent="0.2">
      <c r="AT741" s="236"/>
      <c r="AU741" s="237"/>
      <c r="AV741" s="155"/>
      <c r="AW741" s="155"/>
    </row>
    <row r="742" spans="46:49" x14ac:dyDescent="0.2">
      <c r="AT742" s="236"/>
      <c r="AU742" s="237"/>
      <c r="AV742" s="155"/>
      <c r="AW742" s="155"/>
    </row>
    <row r="743" spans="46:49" x14ac:dyDescent="0.2">
      <c r="AT743" s="236"/>
      <c r="AU743" s="237"/>
      <c r="AV743" s="155"/>
      <c r="AW743" s="155"/>
    </row>
    <row r="744" spans="46:49" x14ac:dyDescent="0.2">
      <c r="AT744" s="236"/>
      <c r="AU744" s="237"/>
      <c r="AV744" s="155"/>
      <c r="AW744" s="155"/>
    </row>
    <row r="745" spans="46:49" x14ac:dyDescent="0.2">
      <c r="AT745" s="236"/>
      <c r="AU745" s="237"/>
      <c r="AV745" s="155"/>
      <c r="AW745" s="155"/>
    </row>
    <row r="746" spans="46:49" x14ac:dyDescent="0.2">
      <c r="AT746" s="236"/>
      <c r="AU746" s="237"/>
      <c r="AV746" s="155"/>
      <c r="AW746" s="155"/>
    </row>
    <row r="747" spans="46:49" x14ac:dyDescent="0.2">
      <c r="AT747" s="236"/>
      <c r="AU747" s="237"/>
      <c r="AV747" s="155"/>
      <c r="AW747" s="155"/>
    </row>
    <row r="748" spans="46:49" x14ac:dyDescent="0.2">
      <c r="AT748" s="236"/>
      <c r="AU748" s="237"/>
      <c r="AV748" s="155"/>
      <c r="AW748" s="155"/>
    </row>
    <row r="749" spans="46:49" x14ac:dyDescent="0.2">
      <c r="AT749" s="236"/>
      <c r="AU749" s="237"/>
      <c r="AV749" s="155"/>
      <c r="AW749" s="155"/>
    </row>
    <row r="750" spans="46:49" x14ac:dyDescent="0.2">
      <c r="AT750" s="236"/>
      <c r="AU750" s="237"/>
      <c r="AV750" s="155"/>
      <c r="AW750" s="155"/>
    </row>
    <row r="751" spans="46:49" x14ac:dyDescent="0.2">
      <c r="AT751" s="236"/>
      <c r="AU751" s="237"/>
      <c r="AV751" s="155"/>
      <c r="AW751" s="155"/>
    </row>
    <row r="752" spans="46:49" x14ac:dyDescent="0.2">
      <c r="AT752" s="236"/>
      <c r="AU752" s="237"/>
      <c r="AV752" s="155"/>
      <c r="AW752" s="155"/>
    </row>
    <row r="753" spans="46:49" x14ac:dyDescent="0.2">
      <c r="AT753" s="236"/>
      <c r="AU753" s="237"/>
      <c r="AV753" s="155"/>
      <c r="AW753" s="155"/>
    </row>
    <row r="754" spans="46:49" x14ac:dyDescent="0.2">
      <c r="AT754" s="236"/>
      <c r="AU754" s="237"/>
      <c r="AV754" s="155"/>
      <c r="AW754" s="155"/>
    </row>
    <row r="755" spans="46:49" x14ac:dyDescent="0.2">
      <c r="AT755" s="236"/>
      <c r="AU755" s="237"/>
      <c r="AV755" s="155"/>
      <c r="AW755" s="155"/>
    </row>
    <row r="756" spans="46:49" x14ac:dyDescent="0.2">
      <c r="AT756" s="236"/>
      <c r="AU756" s="237"/>
      <c r="AV756" s="155"/>
      <c r="AW756" s="155"/>
    </row>
    <row r="757" spans="46:49" x14ac:dyDescent="0.2">
      <c r="AT757" s="236"/>
      <c r="AU757" s="237"/>
      <c r="AV757" s="155"/>
      <c r="AW757" s="155"/>
    </row>
    <row r="758" spans="46:49" x14ac:dyDescent="0.2">
      <c r="AT758" s="236"/>
      <c r="AU758" s="237"/>
      <c r="AV758" s="155"/>
      <c r="AW758" s="155"/>
    </row>
    <row r="759" spans="46:49" x14ac:dyDescent="0.2">
      <c r="AT759" s="236"/>
      <c r="AU759" s="237"/>
      <c r="AV759" s="155"/>
      <c r="AW759" s="155"/>
    </row>
    <row r="760" spans="46:49" x14ac:dyDescent="0.2">
      <c r="AT760" s="236"/>
      <c r="AU760" s="237"/>
      <c r="AV760" s="155"/>
      <c r="AW760" s="155"/>
    </row>
    <row r="761" spans="46:49" x14ac:dyDescent="0.2">
      <c r="AT761" s="236"/>
      <c r="AU761" s="237"/>
      <c r="AV761" s="155"/>
      <c r="AW761" s="155"/>
    </row>
    <row r="762" spans="46:49" x14ac:dyDescent="0.2">
      <c r="AT762" s="236"/>
      <c r="AU762" s="237"/>
      <c r="AV762" s="155"/>
      <c r="AW762" s="155"/>
    </row>
    <row r="763" spans="46:49" x14ac:dyDescent="0.2">
      <c r="AT763" s="236"/>
      <c r="AU763" s="237"/>
      <c r="AV763" s="155"/>
      <c r="AW763" s="155"/>
    </row>
    <row r="764" spans="46:49" x14ac:dyDescent="0.2">
      <c r="AT764" s="236"/>
      <c r="AU764" s="237"/>
      <c r="AV764" s="155"/>
      <c r="AW764" s="155"/>
    </row>
    <row r="765" spans="46:49" x14ac:dyDescent="0.2">
      <c r="AT765" s="236"/>
      <c r="AU765" s="237"/>
      <c r="AV765" s="155"/>
      <c r="AW765" s="155"/>
    </row>
    <row r="766" spans="46:49" x14ac:dyDescent="0.2">
      <c r="AT766" s="236"/>
      <c r="AU766" s="237"/>
      <c r="AV766" s="155"/>
      <c r="AW766" s="155"/>
    </row>
    <row r="767" spans="46:49" x14ac:dyDescent="0.2">
      <c r="AT767" s="236"/>
      <c r="AU767" s="237"/>
      <c r="AV767" s="155"/>
      <c r="AW767" s="155"/>
    </row>
    <row r="768" spans="46:49" x14ac:dyDescent="0.2">
      <c r="AT768" s="236"/>
      <c r="AU768" s="237"/>
      <c r="AV768" s="155"/>
      <c r="AW768" s="155"/>
    </row>
    <row r="769" spans="46:49" x14ac:dyDescent="0.2">
      <c r="AT769" s="236"/>
      <c r="AU769" s="237"/>
      <c r="AV769" s="155"/>
      <c r="AW769" s="155"/>
    </row>
    <row r="770" spans="46:49" x14ac:dyDescent="0.2">
      <c r="AT770" s="236"/>
      <c r="AU770" s="237"/>
      <c r="AV770" s="155"/>
      <c r="AW770" s="155"/>
    </row>
    <row r="771" spans="46:49" x14ac:dyDescent="0.2">
      <c r="AT771" s="236"/>
      <c r="AU771" s="237"/>
      <c r="AV771" s="155"/>
      <c r="AW771" s="155"/>
    </row>
    <row r="772" spans="46:49" x14ac:dyDescent="0.2">
      <c r="AT772" s="236"/>
      <c r="AU772" s="237"/>
      <c r="AV772" s="155"/>
      <c r="AW772" s="155"/>
    </row>
    <row r="773" spans="46:49" x14ac:dyDescent="0.2">
      <c r="AT773" s="236"/>
      <c r="AU773" s="237"/>
      <c r="AV773" s="155"/>
      <c r="AW773" s="155"/>
    </row>
    <row r="774" spans="46:49" x14ac:dyDescent="0.2">
      <c r="AT774" s="236"/>
      <c r="AU774" s="237"/>
      <c r="AV774" s="155"/>
      <c r="AW774" s="155"/>
    </row>
    <row r="775" spans="46:49" x14ac:dyDescent="0.2">
      <c r="AT775" s="236"/>
      <c r="AU775" s="237"/>
      <c r="AV775" s="155"/>
      <c r="AW775" s="155"/>
    </row>
    <row r="776" spans="46:49" x14ac:dyDescent="0.2">
      <c r="AT776" s="236"/>
      <c r="AU776" s="237"/>
      <c r="AV776" s="155"/>
      <c r="AW776" s="155"/>
    </row>
    <row r="777" spans="46:49" x14ac:dyDescent="0.2">
      <c r="AT777" s="236"/>
      <c r="AU777" s="237"/>
      <c r="AV777" s="155"/>
      <c r="AW777" s="155"/>
    </row>
    <row r="778" spans="46:49" x14ac:dyDescent="0.2">
      <c r="AT778" s="236"/>
      <c r="AU778" s="237"/>
      <c r="AV778" s="155"/>
      <c r="AW778" s="155"/>
    </row>
    <row r="779" spans="46:49" x14ac:dyDescent="0.2">
      <c r="AT779" s="236"/>
      <c r="AU779" s="237"/>
      <c r="AV779" s="155"/>
      <c r="AW779" s="155"/>
    </row>
    <row r="780" spans="46:49" x14ac:dyDescent="0.2">
      <c r="AT780" s="236"/>
      <c r="AU780" s="237"/>
      <c r="AV780" s="155"/>
      <c r="AW780" s="155"/>
    </row>
    <row r="781" spans="46:49" x14ac:dyDescent="0.2">
      <c r="AT781" s="236"/>
      <c r="AU781" s="237"/>
      <c r="AV781" s="155"/>
      <c r="AW781" s="155"/>
    </row>
    <row r="782" spans="46:49" x14ac:dyDescent="0.2">
      <c r="AT782" s="236"/>
      <c r="AU782" s="237"/>
      <c r="AV782" s="155"/>
      <c r="AW782" s="155"/>
    </row>
    <row r="783" spans="46:49" x14ac:dyDescent="0.2">
      <c r="AT783" s="236"/>
      <c r="AU783" s="237"/>
      <c r="AV783" s="155"/>
      <c r="AW783" s="155"/>
    </row>
    <row r="784" spans="46:49" x14ac:dyDescent="0.2">
      <c r="AT784" s="236"/>
      <c r="AU784" s="237"/>
      <c r="AV784" s="155"/>
      <c r="AW784" s="155"/>
    </row>
    <row r="785" spans="46:49" x14ac:dyDescent="0.2">
      <c r="AT785" s="236"/>
      <c r="AU785" s="237"/>
      <c r="AV785" s="155"/>
      <c r="AW785" s="155"/>
    </row>
    <row r="786" spans="46:49" x14ac:dyDescent="0.2">
      <c r="AT786" s="236"/>
      <c r="AU786" s="237"/>
      <c r="AV786" s="155"/>
      <c r="AW786" s="155"/>
    </row>
    <row r="787" spans="46:49" x14ac:dyDescent="0.2">
      <c r="AT787" s="236"/>
      <c r="AU787" s="237"/>
      <c r="AV787" s="155"/>
      <c r="AW787" s="155"/>
    </row>
    <row r="788" spans="46:49" x14ac:dyDescent="0.2">
      <c r="AT788" s="236"/>
      <c r="AU788" s="237"/>
      <c r="AV788" s="155"/>
      <c r="AW788" s="155"/>
    </row>
    <row r="789" spans="46:49" x14ac:dyDescent="0.2">
      <c r="AT789" s="236"/>
      <c r="AU789" s="237"/>
      <c r="AV789" s="155"/>
      <c r="AW789" s="155"/>
    </row>
    <row r="790" spans="46:49" x14ac:dyDescent="0.2">
      <c r="AT790" s="236"/>
      <c r="AU790" s="237"/>
      <c r="AV790" s="155"/>
      <c r="AW790" s="155"/>
    </row>
    <row r="791" spans="46:49" x14ac:dyDescent="0.2">
      <c r="AT791" s="236"/>
      <c r="AU791" s="237"/>
      <c r="AV791" s="155"/>
      <c r="AW791" s="155"/>
    </row>
    <row r="792" spans="46:49" x14ac:dyDescent="0.2">
      <c r="AT792" s="236"/>
      <c r="AU792" s="237"/>
      <c r="AV792" s="155"/>
      <c r="AW792" s="155"/>
    </row>
    <row r="793" spans="46:49" x14ac:dyDescent="0.2">
      <c r="AT793" s="236"/>
      <c r="AU793" s="237"/>
      <c r="AV793" s="155"/>
      <c r="AW793" s="155"/>
    </row>
    <row r="794" spans="46:49" x14ac:dyDescent="0.2">
      <c r="AT794" s="236"/>
      <c r="AU794" s="237"/>
      <c r="AV794" s="155"/>
      <c r="AW794" s="155"/>
    </row>
    <row r="795" spans="46:49" x14ac:dyDescent="0.2">
      <c r="AT795" s="236"/>
      <c r="AU795" s="237"/>
      <c r="AV795" s="155"/>
      <c r="AW795" s="155"/>
    </row>
    <row r="796" spans="46:49" x14ac:dyDescent="0.2">
      <c r="AT796" s="236"/>
      <c r="AU796" s="237"/>
      <c r="AV796" s="155"/>
      <c r="AW796" s="155"/>
    </row>
    <row r="797" spans="46:49" x14ac:dyDescent="0.2">
      <c r="AT797" s="236"/>
      <c r="AU797" s="237"/>
      <c r="AV797" s="155"/>
      <c r="AW797" s="155"/>
    </row>
    <row r="798" spans="46:49" x14ac:dyDescent="0.2">
      <c r="AT798" s="236"/>
      <c r="AU798" s="237"/>
      <c r="AV798" s="155"/>
      <c r="AW798" s="155"/>
    </row>
    <row r="799" spans="46:49" x14ac:dyDescent="0.2">
      <c r="AT799" s="236"/>
      <c r="AU799" s="237"/>
      <c r="AV799" s="155"/>
      <c r="AW799" s="155"/>
    </row>
    <row r="800" spans="46:49" x14ac:dyDescent="0.2">
      <c r="AT800" s="236"/>
      <c r="AU800" s="237"/>
      <c r="AV800" s="155"/>
      <c r="AW800" s="155"/>
    </row>
    <row r="801" spans="46:49" x14ac:dyDescent="0.2">
      <c r="AT801" s="236"/>
      <c r="AU801" s="237"/>
      <c r="AV801" s="155"/>
      <c r="AW801" s="155"/>
    </row>
    <row r="802" spans="46:49" x14ac:dyDescent="0.2">
      <c r="AT802" s="236"/>
      <c r="AU802" s="237"/>
      <c r="AV802" s="155"/>
      <c r="AW802" s="155"/>
    </row>
    <row r="803" spans="46:49" x14ac:dyDescent="0.2">
      <c r="AT803" s="236"/>
      <c r="AU803" s="237"/>
      <c r="AV803" s="155"/>
      <c r="AW803" s="155"/>
    </row>
    <row r="804" spans="46:49" x14ac:dyDescent="0.2">
      <c r="AT804" s="236"/>
      <c r="AU804" s="237"/>
      <c r="AV804" s="155"/>
      <c r="AW804" s="155"/>
    </row>
    <row r="805" spans="46:49" x14ac:dyDescent="0.2">
      <c r="AT805" s="236"/>
      <c r="AU805" s="237"/>
      <c r="AV805" s="155"/>
      <c r="AW805" s="155"/>
    </row>
    <row r="806" spans="46:49" x14ac:dyDescent="0.2">
      <c r="AT806" s="236"/>
      <c r="AU806" s="237"/>
      <c r="AV806" s="155"/>
      <c r="AW806" s="155"/>
    </row>
    <row r="807" spans="46:49" x14ac:dyDescent="0.2">
      <c r="AT807" s="236"/>
      <c r="AU807" s="237"/>
      <c r="AV807" s="155"/>
      <c r="AW807" s="155"/>
    </row>
    <row r="808" spans="46:49" x14ac:dyDescent="0.2">
      <c r="AT808" s="236"/>
      <c r="AU808" s="237"/>
      <c r="AV808" s="155"/>
      <c r="AW808" s="155"/>
    </row>
    <row r="809" spans="46:49" x14ac:dyDescent="0.2">
      <c r="AT809" s="236"/>
      <c r="AU809" s="237"/>
      <c r="AV809" s="155"/>
      <c r="AW809" s="155"/>
    </row>
    <row r="810" spans="46:49" x14ac:dyDescent="0.2">
      <c r="AT810" s="236"/>
      <c r="AU810" s="237"/>
      <c r="AV810" s="155"/>
      <c r="AW810" s="155"/>
    </row>
    <row r="811" spans="46:49" x14ac:dyDescent="0.2">
      <c r="AT811" s="236"/>
      <c r="AU811" s="237"/>
      <c r="AV811" s="155"/>
      <c r="AW811" s="155"/>
    </row>
    <row r="812" spans="46:49" x14ac:dyDescent="0.2">
      <c r="AT812" s="236"/>
      <c r="AU812" s="237"/>
      <c r="AV812" s="155"/>
      <c r="AW812" s="155"/>
    </row>
    <row r="813" spans="46:49" x14ac:dyDescent="0.2">
      <c r="AT813" s="236"/>
      <c r="AU813" s="237"/>
      <c r="AV813" s="155"/>
      <c r="AW813" s="155"/>
    </row>
    <row r="814" spans="46:49" x14ac:dyDescent="0.2">
      <c r="AT814" s="236"/>
      <c r="AU814" s="237"/>
      <c r="AV814" s="155"/>
      <c r="AW814" s="155"/>
    </row>
    <row r="815" spans="46:49" x14ac:dyDescent="0.2">
      <c r="AT815" s="236"/>
      <c r="AU815" s="237"/>
      <c r="AV815" s="155"/>
      <c r="AW815" s="155"/>
    </row>
    <row r="816" spans="46:49" x14ac:dyDescent="0.2">
      <c r="AT816" s="236"/>
      <c r="AU816" s="237"/>
      <c r="AV816" s="155"/>
      <c r="AW816" s="155"/>
    </row>
    <row r="817" spans="46:49" x14ac:dyDescent="0.2">
      <c r="AT817" s="236"/>
      <c r="AU817" s="237"/>
      <c r="AV817" s="155"/>
      <c r="AW817" s="155"/>
    </row>
    <row r="818" spans="46:49" x14ac:dyDescent="0.2">
      <c r="AT818" s="236"/>
      <c r="AU818" s="237"/>
      <c r="AV818" s="155"/>
      <c r="AW818" s="155"/>
    </row>
    <row r="819" spans="46:49" x14ac:dyDescent="0.2">
      <c r="AT819" s="236"/>
      <c r="AU819" s="237"/>
      <c r="AV819" s="155"/>
      <c r="AW819" s="155"/>
    </row>
    <row r="820" spans="46:49" x14ac:dyDescent="0.2">
      <c r="AT820" s="236"/>
      <c r="AU820" s="237"/>
      <c r="AV820" s="155"/>
      <c r="AW820" s="155"/>
    </row>
    <row r="821" spans="46:49" x14ac:dyDescent="0.2">
      <c r="AT821" s="236"/>
      <c r="AU821" s="237"/>
      <c r="AV821" s="155"/>
      <c r="AW821" s="155"/>
    </row>
    <row r="822" spans="46:49" x14ac:dyDescent="0.2">
      <c r="AT822" s="236"/>
      <c r="AU822" s="237"/>
      <c r="AV822" s="155"/>
      <c r="AW822" s="155"/>
    </row>
    <row r="823" spans="46:49" x14ac:dyDescent="0.2">
      <c r="AT823" s="236"/>
      <c r="AU823" s="237"/>
      <c r="AV823" s="155"/>
      <c r="AW823" s="155"/>
    </row>
    <row r="824" spans="46:49" x14ac:dyDescent="0.2">
      <c r="AT824" s="236"/>
      <c r="AU824" s="237"/>
      <c r="AV824" s="155"/>
      <c r="AW824" s="155"/>
    </row>
    <row r="825" spans="46:49" x14ac:dyDescent="0.2">
      <c r="AT825" s="236"/>
      <c r="AU825" s="237"/>
      <c r="AV825" s="155"/>
      <c r="AW825" s="155"/>
    </row>
    <row r="826" spans="46:49" x14ac:dyDescent="0.2">
      <c r="AT826" s="236"/>
      <c r="AU826" s="237"/>
      <c r="AV826" s="155"/>
      <c r="AW826" s="155"/>
    </row>
    <row r="827" spans="46:49" x14ac:dyDescent="0.2">
      <c r="AT827" s="236"/>
      <c r="AU827" s="237"/>
      <c r="AV827" s="155"/>
      <c r="AW827" s="155"/>
    </row>
    <row r="828" spans="46:49" x14ac:dyDescent="0.2">
      <c r="AT828" s="236"/>
      <c r="AU828" s="237"/>
      <c r="AV828" s="155"/>
      <c r="AW828" s="155"/>
    </row>
    <row r="829" spans="46:49" x14ac:dyDescent="0.2">
      <c r="AT829" s="236"/>
      <c r="AU829" s="237"/>
      <c r="AV829" s="155"/>
      <c r="AW829" s="155"/>
    </row>
    <row r="830" spans="46:49" x14ac:dyDescent="0.2">
      <c r="AT830" s="236"/>
      <c r="AU830" s="237"/>
      <c r="AV830" s="155"/>
      <c r="AW830" s="155"/>
    </row>
    <row r="831" spans="46:49" x14ac:dyDescent="0.2">
      <c r="AT831" s="236"/>
      <c r="AU831" s="237"/>
      <c r="AV831" s="155"/>
      <c r="AW831" s="155"/>
    </row>
    <row r="832" spans="46:49" x14ac:dyDescent="0.2">
      <c r="AT832" s="236"/>
      <c r="AU832" s="237"/>
      <c r="AV832" s="155"/>
      <c r="AW832" s="155"/>
    </row>
    <row r="833" spans="46:49" x14ac:dyDescent="0.2">
      <c r="AT833" s="236"/>
      <c r="AU833" s="237"/>
      <c r="AV833" s="155"/>
      <c r="AW833" s="155"/>
    </row>
    <row r="834" spans="46:49" x14ac:dyDescent="0.2">
      <c r="AT834" s="236"/>
      <c r="AU834" s="237"/>
      <c r="AV834" s="155"/>
      <c r="AW834" s="155"/>
    </row>
    <row r="835" spans="46:49" x14ac:dyDescent="0.2">
      <c r="AT835" s="236"/>
      <c r="AU835" s="237"/>
      <c r="AV835" s="155"/>
      <c r="AW835" s="155"/>
    </row>
    <row r="836" spans="46:49" x14ac:dyDescent="0.2">
      <c r="AT836" s="236"/>
      <c r="AU836" s="237"/>
      <c r="AV836" s="155"/>
      <c r="AW836" s="155"/>
    </row>
    <row r="837" spans="46:49" x14ac:dyDescent="0.2">
      <c r="AT837" s="236"/>
      <c r="AU837" s="237"/>
      <c r="AV837" s="155"/>
      <c r="AW837" s="155"/>
    </row>
    <row r="838" spans="46:49" x14ac:dyDescent="0.2">
      <c r="AT838" s="236"/>
      <c r="AU838" s="237"/>
      <c r="AV838" s="155"/>
      <c r="AW838" s="155"/>
    </row>
    <row r="839" spans="46:49" x14ac:dyDescent="0.2">
      <c r="AT839" s="236"/>
      <c r="AU839" s="237"/>
      <c r="AV839" s="155"/>
      <c r="AW839" s="155"/>
    </row>
    <row r="840" spans="46:49" x14ac:dyDescent="0.2">
      <c r="AT840" s="236"/>
      <c r="AU840" s="237"/>
      <c r="AV840" s="155"/>
      <c r="AW840" s="155"/>
    </row>
    <row r="841" spans="46:49" x14ac:dyDescent="0.2">
      <c r="AT841" s="236"/>
      <c r="AU841" s="237"/>
      <c r="AV841" s="155"/>
      <c r="AW841" s="155"/>
    </row>
    <row r="842" spans="46:49" x14ac:dyDescent="0.2">
      <c r="AT842" s="236"/>
      <c r="AU842" s="237"/>
      <c r="AV842" s="155"/>
      <c r="AW842" s="155"/>
    </row>
    <row r="843" spans="46:49" x14ac:dyDescent="0.2">
      <c r="AT843" s="236"/>
      <c r="AU843" s="237"/>
      <c r="AV843" s="155"/>
      <c r="AW843" s="155"/>
    </row>
    <row r="844" spans="46:49" x14ac:dyDescent="0.2">
      <c r="AT844" s="236"/>
      <c r="AU844" s="237"/>
      <c r="AV844" s="155"/>
      <c r="AW844" s="155"/>
    </row>
    <row r="845" spans="46:49" x14ac:dyDescent="0.2">
      <c r="AT845" s="236"/>
      <c r="AU845" s="237"/>
      <c r="AV845" s="155"/>
      <c r="AW845" s="155"/>
    </row>
    <row r="846" spans="46:49" x14ac:dyDescent="0.2">
      <c r="AT846" s="236"/>
      <c r="AU846" s="237"/>
      <c r="AV846" s="155"/>
      <c r="AW846" s="155"/>
    </row>
    <row r="847" spans="46:49" x14ac:dyDescent="0.2">
      <c r="AT847" s="236"/>
      <c r="AU847" s="237"/>
      <c r="AV847" s="155"/>
      <c r="AW847" s="155"/>
    </row>
    <row r="848" spans="46:49" x14ac:dyDescent="0.2">
      <c r="AT848" s="236"/>
      <c r="AU848" s="237"/>
      <c r="AV848" s="155"/>
      <c r="AW848" s="155"/>
    </row>
    <row r="849" spans="46:49" x14ac:dyDescent="0.2">
      <c r="AT849" s="236"/>
      <c r="AU849" s="237"/>
      <c r="AV849" s="155"/>
      <c r="AW849" s="155"/>
    </row>
    <row r="850" spans="46:49" x14ac:dyDescent="0.2">
      <c r="AT850" s="236"/>
      <c r="AU850" s="237"/>
      <c r="AV850" s="155"/>
      <c r="AW850" s="155"/>
    </row>
    <row r="851" spans="46:49" x14ac:dyDescent="0.2">
      <c r="AT851" s="236"/>
      <c r="AU851" s="237"/>
      <c r="AV851" s="155"/>
      <c r="AW851" s="155"/>
    </row>
    <row r="852" spans="46:49" x14ac:dyDescent="0.2">
      <c r="AT852" s="236"/>
      <c r="AU852" s="237"/>
      <c r="AV852" s="155"/>
      <c r="AW852" s="155"/>
    </row>
    <row r="853" spans="46:49" x14ac:dyDescent="0.2">
      <c r="AT853" s="236"/>
      <c r="AU853" s="237"/>
      <c r="AV853" s="155"/>
      <c r="AW853" s="155"/>
    </row>
    <row r="854" spans="46:49" x14ac:dyDescent="0.2">
      <c r="AT854" s="236"/>
      <c r="AU854" s="237"/>
      <c r="AV854" s="155"/>
      <c r="AW854" s="155"/>
    </row>
    <row r="855" spans="46:49" x14ac:dyDescent="0.2">
      <c r="AT855" s="236"/>
      <c r="AU855" s="237"/>
      <c r="AV855" s="155"/>
      <c r="AW855" s="155"/>
    </row>
    <row r="856" spans="46:49" x14ac:dyDescent="0.2">
      <c r="AT856" s="236"/>
      <c r="AU856" s="237"/>
      <c r="AV856" s="155"/>
      <c r="AW856" s="155"/>
    </row>
    <row r="857" spans="46:49" x14ac:dyDescent="0.2">
      <c r="AT857" s="236"/>
      <c r="AU857" s="237"/>
      <c r="AV857" s="155"/>
      <c r="AW857" s="155"/>
    </row>
    <row r="858" spans="46:49" x14ac:dyDescent="0.2">
      <c r="AT858" s="236"/>
      <c r="AU858" s="237"/>
      <c r="AV858" s="155"/>
      <c r="AW858" s="155"/>
    </row>
    <row r="859" spans="46:49" x14ac:dyDescent="0.2">
      <c r="AT859" s="236"/>
      <c r="AU859" s="237"/>
      <c r="AV859" s="155"/>
      <c r="AW859" s="155"/>
    </row>
    <row r="860" spans="46:49" x14ac:dyDescent="0.2">
      <c r="AT860" s="236"/>
      <c r="AU860" s="237"/>
      <c r="AV860" s="155"/>
      <c r="AW860" s="155"/>
    </row>
    <row r="861" spans="46:49" x14ac:dyDescent="0.2">
      <c r="AT861" s="236"/>
      <c r="AU861" s="237"/>
      <c r="AV861" s="155"/>
      <c r="AW861" s="155"/>
    </row>
    <row r="862" spans="46:49" x14ac:dyDescent="0.2">
      <c r="AT862" s="236"/>
      <c r="AU862" s="237"/>
      <c r="AV862" s="155"/>
      <c r="AW862" s="155"/>
    </row>
    <row r="863" spans="46:49" x14ac:dyDescent="0.2">
      <c r="AT863" s="236"/>
      <c r="AU863" s="237"/>
      <c r="AV863" s="155"/>
      <c r="AW863" s="155"/>
    </row>
    <row r="864" spans="46:49" x14ac:dyDescent="0.2">
      <c r="AT864" s="236"/>
      <c r="AU864" s="237"/>
      <c r="AV864" s="155"/>
      <c r="AW864" s="155"/>
    </row>
    <row r="865" spans="46:49" x14ac:dyDescent="0.2">
      <c r="AT865" s="236"/>
      <c r="AU865" s="237"/>
      <c r="AV865" s="155"/>
      <c r="AW865" s="155"/>
    </row>
    <row r="866" spans="46:49" x14ac:dyDescent="0.2">
      <c r="AT866" s="236"/>
      <c r="AU866" s="237"/>
      <c r="AV866" s="155"/>
      <c r="AW866" s="155"/>
    </row>
    <row r="867" spans="46:49" x14ac:dyDescent="0.2">
      <c r="AT867" s="236"/>
      <c r="AU867" s="237"/>
      <c r="AV867" s="155"/>
      <c r="AW867" s="155"/>
    </row>
    <row r="868" spans="46:49" x14ac:dyDescent="0.2">
      <c r="AT868" s="236"/>
      <c r="AU868" s="237"/>
      <c r="AV868" s="155"/>
      <c r="AW868" s="155"/>
    </row>
    <row r="869" spans="46:49" x14ac:dyDescent="0.2">
      <c r="AT869" s="236"/>
      <c r="AU869" s="237"/>
      <c r="AV869" s="155"/>
      <c r="AW869" s="155"/>
    </row>
    <row r="870" spans="46:49" x14ac:dyDescent="0.2">
      <c r="AT870" s="236"/>
      <c r="AU870" s="237"/>
      <c r="AV870" s="155"/>
      <c r="AW870" s="155"/>
    </row>
    <row r="871" spans="46:49" x14ac:dyDescent="0.2">
      <c r="AT871" s="236"/>
      <c r="AU871" s="237"/>
      <c r="AV871" s="155"/>
      <c r="AW871" s="155"/>
    </row>
    <row r="872" spans="46:49" x14ac:dyDescent="0.2">
      <c r="AT872" s="236"/>
      <c r="AU872" s="237"/>
      <c r="AV872" s="155"/>
      <c r="AW872" s="155"/>
    </row>
    <row r="873" spans="46:49" x14ac:dyDescent="0.2">
      <c r="AT873" s="236"/>
      <c r="AU873" s="237"/>
      <c r="AV873" s="155"/>
      <c r="AW873" s="155"/>
    </row>
    <row r="874" spans="46:49" x14ac:dyDescent="0.2">
      <c r="AT874" s="236"/>
      <c r="AU874" s="237"/>
      <c r="AV874" s="155"/>
      <c r="AW874" s="155"/>
    </row>
    <row r="875" spans="46:49" x14ac:dyDescent="0.2">
      <c r="AT875" s="236"/>
      <c r="AU875" s="237"/>
      <c r="AV875" s="155"/>
      <c r="AW875" s="155"/>
    </row>
    <row r="876" spans="46:49" x14ac:dyDescent="0.2">
      <c r="AT876" s="236"/>
      <c r="AU876" s="237"/>
      <c r="AV876" s="155"/>
      <c r="AW876" s="155"/>
    </row>
    <row r="877" spans="46:49" x14ac:dyDescent="0.2">
      <c r="AT877" s="236"/>
      <c r="AU877" s="237"/>
      <c r="AV877" s="155"/>
      <c r="AW877" s="155"/>
    </row>
    <row r="878" spans="46:49" x14ac:dyDescent="0.2">
      <c r="AT878" s="236"/>
      <c r="AU878" s="237"/>
      <c r="AV878" s="155"/>
      <c r="AW878" s="155"/>
    </row>
    <row r="879" spans="46:49" x14ac:dyDescent="0.2">
      <c r="AT879" s="236"/>
      <c r="AU879" s="237"/>
      <c r="AV879" s="155"/>
      <c r="AW879" s="155"/>
    </row>
    <row r="880" spans="46:49" x14ac:dyDescent="0.2">
      <c r="AT880" s="236"/>
      <c r="AU880" s="237"/>
      <c r="AV880" s="155"/>
      <c r="AW880" s="155"/>
    </row>
    <row r="881" spans="46:49" x14ac:dyDescent="0.2">
      <c r="AT881" s="236"/>
      <c r="AU881" s="237"/>
      <c r="AV881" s="155"/>
      <c r="AW881" s="155"/>
    </row>
    <row r="882" spans="46:49" x14ac:dyDescent="0.2">
      <c r="AT882" s="236"/>
      <c r="AU882" s="237"/>
      <c r="AV882" s="155"/>
      <c r="AW882" s="155"/>
    </row>
    <row r="883" spans="46:49" x14ac:dyDescent="0.2">
      <c r="AT883" s="236"/>
      <c r="AU883" s="237"/>
      <c r="AV883" s="155"/>
      <c r="AW883" s="155"/>
    </row>
    <row r="884" spans="46:49" x14ac:dyDescent="0.2">
      <c r="AT884" s="236"/>
      <c r="AU884" s="237"/>
      <c r="AV884" s="155"/>
      <c r="AW884" s="155"/>
    </row>
    <row r="885" spans="46:49" x14ac:dyDescent="0.2">
      <c r="AT885" s="236"/>
      <c r="AU885" s="237"/>
      <c r="AV885" s="155"/>
      <c r="AW885" s="155"/>
    </row>
    <row r="886" spans="46:49" x14ac:dyDescent="0.2">
      <c r="AT886" s="236"/>
      <c r="AU886" s="237"/>
      <c r="AV886" s="155"/>
      <c r="AW886" s="155"/>
    </row>
    <row r="887" spans="46:49" x14ac:dyDescent="0.2">
      <c r="AT887" s="236"/>
      <c r="AU887" s="237"/>
      <c r="AV887" s="155"/>
      <c r="AW887" s="155"/>
    </row>
    <row r="888" spans="46:49" x14ac:dyDescent="0.2">
      <c r="AT888" s="236"/>
      <c r="AU888" s="237"/>
      <c r="AV888" s="155"/>
      <c r="AW888" s="155"/>
    </row>
    <row r="889" spans="46:49" x14ac:dyDescent="0.2">
      <c r="AT889" s="236"/>
      <c r="AU889" s="237"/>
      <c r="AV889" s="155"/>
      <c r="AW889" s="155"/>
    </row>
    <row r="890" spans="46:49" x14ac:dyDescent="0.2">
      <c r="AT890" s="236"/>
      <c r="AU890" s="237"/>
      <c r="AV890" s="155"/>
      <c r="AW890" s="155"/>
    </row>
    <row r="891" spans="46:49" x14ac:dyDescent="0.2">
      <c r="AT891" s="236"/>
      <c r="AU891" s="237"/>
      <c r="AV891" s="155"/>
      <c r="AW891" s="155"/>
    </row>
    <row r="892" spans="46:49" x14ac:dyDescent="0.2">
      <c r="AT892" s="236"/>
      <c r="AU892" s="237"/>
      <c r="AV892" s="155"/>
      <c r="AW892" s="155"/>
    </row>
    <row r="893" spans="46:49" x14ac:dyDescent="0.2">
      <c r="AT893" s="236"/>
      <c r="AU893" s="237"/>
      <c r="AV893" s="155"/>
      <c r="AW893" s="155"/>
    </row>
    <row r="894" spans="46:49" x14ac:dyDescent="0.2">
      <c r="AT894" s="236"/>
      <c r="AU894" s="237"/>
      <c r="AV894" s="155"/>
      <c r="AW894" s="155"/>
    </row>
    <row r="895" spans="46:49" x14ac:dyDescent="0.2">
      <c r="AT895" s="236"/>
      <c r="AU895" s="237"/>
      <c r="AV895" s="155"/>
      <c r="AW895" s="155"/>
    </row>
    <row r="896" spans="46:49" x14ac:dyDescent="0.2">
      <c r="AT896" s="236"/>
      <c r="AU896" s="237"/>
      <c r="AV896" s="155"/>
      <c r="AW896" s="155"/>
    </row>
    <row r="897" spans="46:49" x14ac:dyDescent="0.2">
      <c r="AT897" s="236"/>
      <c r="AU897" s="237"/>
      <c r="AV897" s="155"/>
      <c r="AW897" s="155"/>
    </row>
    <row r="898" spans="46:49" x14ac:dyDescent="0.2">
      <c r="AT898" s="236"/>
      <c r="AU898" s="237"/>
      <c r="AV898" s="155"/>
      <c r="AW898" s="155"/>
    </row>
    <row r="899" spans="46:49" x14ac:dyDescent="0.2">
      <c r="AT899" s="236"/>
      <c r="AU899" s="237"/>
      <c r="AV899" s="155"/>
      <c r="AW899" s="155"/>
    </row>
    <row r="900" spans="46:49" x14ac:dyDescent="0.2">
      <c r="AT900" s="236"/>
      <c r="AU900" s="237"/>
      <c r="AV900" s="155"/>
      <c r="AW900" s="155"/>
    </row>
    <row r="901" spans="46:49" x14ac:dyDescent="0.2">
      <c r="AT901" s="236"/>
      <c r="AU901" s="237"/>
      <c r="AV901" s="155"/>
      <c r="AW901" s="155"/>
    </row>
    <row r="902" spans="46:49" x14ac:dyDescent="0.2">
      <c r="AT902" s="236"/>
      <c r="AU902" s="237"/>
      <c r="AV902" s="155"/>
      <c r="AW902" s="155"/>
    </row>
    <row r="903" spans="46:49" x14ac:dyDescent="0.2">
      <c r="AT903" s="236"/>
      <c r="AU903" s="237"/>
      <c r="AV903" s="155"/>
      <c r="AW903" s="155"/>
    </row>
    <row r="904" spans="46:49" x14ac:dyDescent="0.2">
      <c r="AT904" s="236"/>
      <c r="AU904" s="237"/>
      <c r="AV904" s="155"/>
      <c r="AW904" s="155"/>
    </row>
    <row r="905" spans="46:49" x14ac:dyDescent="0.2">
      <c r="AT905" s="236"/>
      <c r="AU905" s="237"/>
      <c r="AV905" s="155"/>
      <c r="AW905" s="155"/>
    </row>
    <row r="906" spans="46:49" x14ac:dyDescent="0.2">
      <c r="AT906" s="236"/>
      <c r="AU906" s="237"/>
      <c r="AV906" s="155"/>
      <c r="AW906" s="155"/>
    </row>
    <row r="907" spans="46:49" x14ac:dyDescent="0.2">
      <c r="AT907" s="236"/>
      <c r="AU907" s="237"/>
      <c r="AV907" s="155"/>
      <c r="AW907" s="155"/>
    </row>
    <row r="908" spans="46:49" x14ac:dyDescent="0.2">
      <c r="AT908" s="236"/>
      <c r="AU908" s="237"/>
      <c r="AV908" s="155"/>
      <c r="AW908" s="155"/>
    </row>
    <row r="909" spans="46:49" x14ac:dyDescent="0.2">
      <c r="AT909" s="236"/>
      <c r="AU909" s="237"/>
      <c r="AV909" s="155"/>
      <c r="AW909" s="155"/>
    </row>
    <row r="910" spans="46:49" x14ac:dyDescent="0.2">
      <c r="AT910" s="236"/>
      <c r="AU910" s="237"/>
      <c r="AV910" s="155"/>
      <c r="AW910" s="155"/>
    </row>
    <row r="911" spans="46:49" x14ac:dyDescent="0.2">
      <c r="AT911" s="236"/>
      <c r="AU911" s="237"/>
      <c r="AV911" s="155"/>
      <c r="AW911" s="155"/>
    </row>
    <row r="912" spans="46:49" x14ac:dyDescent="0.2">
      <c r="AT912" s="236"/>
      <c r="AU912" s="237"/>
      <c r="AV912" s="155"/>
      <c r="AW912" s="155"/>
    </row>
    <row r="913" spans="46:49" x14ac:dyDescent="0.2">
      <c r="AT913" s="236"/>
      <c r="AU913" s="237"/>
      <c r="AV913" s="155"/>
      <c r="AW913" s="155"/>
    </row>
    <row r="914" spans="46:49" x14ac:dyDescent="0.2">
      <c r="AT914" s="236"/>
      <c r="AU914" s="237"/>
      <c r="AV914" s="155"/>
      <c r="AW914" s="155"/>
    </row>
    <row r="915" spans="46:49" x14ac:dyDescent="0.2">
      <c r="AT915" s="236"/>
      <c r="AU915" s="237"/>
      <c r="AV915" s="155"/>
      <c r="AW915" s="155"/>
    </row>
    <row r="916" spans="46:49" x14ac:dyDescent="0.2">
      <c r="AT916" s="236"/>
      <c r="AU916" s="237"/>
      <c r="AV916" s="155"/>
      <c r="AW916" s="155"/>
    </row>
    <row r="917" spans="46:49" x14ac:dyDescent="0.2">
      <c r="AT917" s="236"/>
      <c r="AU917" s="237"/>
      <c r="AV917" s="155"/>
      <c r="AW917" s="155"/>
    </row>
    <row r="918" spans="46:49" x14ac:dyDescent="0.2">
      <c r="AT918" s="236"/>
      <c r="AU918" s="237"/>
      <c r="AV918" s="155"/>
      <c r="AW918" s="155"/>
    </row>
    <row r="919" spans="46:49" x14ac:dyDescent="0.2">
      <c r="AT919" s="236"/>
      <c r="AU919" s="237"/>
      <c r="AV919" s="155"/>
      <c r="AW919" s="155"/>
    </row>
    <row r="920" spans="46:49" x14ac:dyDescent="0.2">
      <c r="AT920" s="236"/>
      <c r="AU920" s="237"/>
      <c r="AV920" s="155"/>
      <c r="AW920" s="155"/>
    </row>
    <row r="921" spans="46:49" x14ac:dyDescent="0.2">
      <c r="AT921" s="236"/>
      <c r="AU921" s="237"/>
      <c r="AV921" s="155"/>
      <c r="AW921" s="155"/>
    </row>
    <row r="922" spans="46:49" x14ac:dyDescent="0.2">
      <c r="AT922" s="236"/>
      <c r="AU922" s="237"/>
      <c r="AV922" s="155"/>
      <c r="AW922" s="155"/>
    </row>
    <row r="923" spans="46:49" x14ac:dyDescent="0.2">
      <c r="AT923" s="236"/>
      <c r="AU923" s="237"/>
      <c r="AV923" s="155"/>
      <c r="AW923" s="155"/>
    </row>
    <row r="924" spans="46:49" x14ac:dyDescent="0.2">
      <c r="AT924" s="236"/>
      <c r="AU924" s="237"/>
      <c r="AV924" s="155"/>
      <c r="AW924" s="155"/>
    </row>
    <row r="925" spans="46:49" x14ac:dyDescent="0.2">
      <c r="AT925" s="236"/>
      <c r="AU925" s="237"/>
      <c r="AV925" s="155"/>
      <c r="AW925" s="155"/>
    </row>
    <row r="926" spans="46:49" x14ac:dyDescent="0.2">
      <c r="AT926" s="236"/>
      <c r="AU926" s="237"/>
      <c r="AV926" s="155"/>
      <c r="AW926" s="155"/>
    </row>
    <row r="927" spans="46:49" x14ac:dyDescent="0.2">
      <c r="AT927" s="236"/>
      <c r="AU927" s="237"/>
      <c r="AV927" s="155"/>
      <c r="AW927" s="155"/>
    </row>
    <row r="928" spans="46:49" x14ac:dyDescent="0.2">
      <c r="AT928" s="236"/>
      <c r="AU928" s="237"/>
      <c r="AV928" s="155"/>
      <c r="AW928" s="155"/>
    </row>
    <row r="929" spans="46:49" x14ac:dyDescent="0.2">
      <c r="AT929" s="236"/>
      <c r="AU929" s="237"/>
      <c r="AV929" s="155"/>
      <c r="AW929" s="155"/>
    </row>
    <row r="930" spans="46:49" x14ac:dyDescent="0.2">
      <c r="AT930" s="236"/>
      <c r="AU930" s="237"/>
      <c r="AV930" s="155"/>
      <c r="AW930" s="155"/>
    </row>
    <row r="931" spans="46:49" x14ac:dyDescent="0.2">
      <c r="AT931" s="236"/>
      <c r="AU931" s="237"/>
      <c r="AV931" s="155"/>
      <c r="AW931" s="155"/>
    </row>
    <row r="932" spans="46:49" x14ac:dyDescent="0.2">
      <c r="AT932" s="236"/>
      <c r="AU932" s="237"/>
      <c r="AV932" s="155"/>
      <c r="AW932" s="155"/>
    </row>
    <row r="933" spans="46:49" x14ac:dyDescent="0.2">
      <c r="AT933" s="236"/>
      <c r="AU933" s="237"/>
      <c r="AV933" s="155"/>
      <c r="AW933" s="155"/>
    </row>
    <row r="934" spans="46:49" x14ac:dyDescent="0.2">
      <c r="AT934" s="236"/>
      <c r="AU934" s="237"/>
      <c r="AV934" s="155"/>
      <c r="AW934" s="155"/>
    </row>
  </sheetData>
  <sheetProtection selectLockedCells="1" selectUnlockedCells="1"/>
  <mergeCells count="1"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0" orientation="landscape" verticalDpi="300"/>
  <headerFooter>
    <oddHeader>&amp;RSid 4</oddHeader>
    <oddFooter>&amp;R&amp;D</oddFooter>
  </headerFooter>
  <colBreaks count="1" manualBreakCount="1">
    <brk id="26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29"/>
  <dimension ref="A1:BB164"/>
  <sheetViews>
    <sheetView showRuler="0" workbookViewId="0">
      <pane xSplit="1" topLeftCell="AC1" activePane="topRight" state="frozen"/>
      <selection activeCell="A4" sqref="A4"/>
      <selection pane="topRight" activeCell="AW7" sqref="AW7"/>
    </sheetView>
  </sheetViews>
  <sheetFormatPr baseColWidth="10" defaultColWidth="9.1640625" defaultRowHeight="16" x14ac:dyDescent="0.2"/>
  <cols>
    <col min="1" max="1" width="5.6640625" style="11" bestFit="1" customWidth="1"/>
    <col min="2" max="2" width="89.83203125" style="11" bestFit="1" customWidth="1"/>
    <col min="3" max="3" width="2.6640625" style="11" customWidth="1"/>
    <col min="4" max="5" width="8" style="11" bestFit="1" customWidth="1"/>
    <col min="6" max="6" width="12.6640625" style="11" bestFit="1" customWidth="1"/>
    <col min="7" max="7" width="8" style="11" bestFit="1" customWidth="1"/>
    <col min="8" max="8" width="13.1640625" style="11" bestFit="1" customWidth="1"/>
    <col min="9" max="9" width="8" style="11" bestFit="1" customWidth="1"/>
    <col min="10" max="10" width="11.5" style="11" bestFit="1" customWidth="1"/>
    <col min="11" max="11" width="11.5" style="11" customWidth="1"/>
    <col min="12" max="12" width="14.83203125" style="11" bestFit="1" customWidth="1"/>
    <col min="13" max="13" width="12.6640625" style="11" bestFit="1" customWidth="1"/>
    <col min="14" max="14" width="13" style="11" bestFit="1" customWidth="1"/>
    <col min="15" max="15" width="9.1640625" style="11" bestFit="1"/>
    <col min="16" max="16" width="13.5" style="11" bestFit="1" customWidth="1"/>
    <col min="17" max="17" width="14.83203125" style="11" bestFit="1" customWidth="1"/>
    <col min="18" max="18" width="14.5" style="11" bestFit="1" customWidth="1"/>
    <col min="19" max="19" width="12.33203125" style="11" bestFit="1" customWidth="1"/>
    <col min="20" max="20" width="8" style="11" bestFit="1" customWidth="1"/>
    <col min="21" max="21" width="14.83203125" style="11" bestFit="1" customWidth="1"/>
    <col min="22" max="22" width="11" style="11" bestFit="1" customWidth="1"/>
    <col min="23" max="23" width="18.33203125" style="11" bestFit="1" customWidth="1"/>
    <col min="24" max="24" width="13.83203125" style="11" bestFit="1" customWidth="1"/>
    <col min="25" max="25" width="11.83203125" style="50" bestFit="1" customWidth="1"/>
    <col min="26" max="26" width="12.1640625" style="11" bestFit="1" customWidth="1"/>
    <col min="27" max="27" width="9.5" style="11" bestFit="1" customWidth="1"/>
    <col min="28" max="28" width="14.1640625" style="11" bestFit="1" customWidth="1"/>
    <col min="29" max="29" width="17.1640625" style="11" bestFit="1" customWidth="1"/>
    <col min="30" max="30" width="21.1640625" style="11" bestFit="1" customWidth="1"/>
    <col min="31" max="31" width="17.1640625" style="11" bestFit="1" customWidth="1"/>
    <col min="32" max="32" width="24" style="11" bestFit="1" customWidth="1"/>
    <col min="33" max="33" width="12.1640625" style="11" bestFit="1" customWidth="1"/>
    <col min="34" max="34" width="12.33203125" style="11" bestFit="1" customWidth="1"/>
    <col min="35" max="35" width="8" style="11" bestFit="1" customWidth="1"/>
    <col min="36" max="36" width="10.33203125" style="11" bestFit="1" customWidth="1"/>
    <col min="37" max="37" width="10" style="11" bestFit="1" customWidth="1"/>
    <col min="38" max="38" width="8" style="11" bestFit="1" customWidth="1"/>
    <col min="39" max="39" width="11.1640625" style="11" bestFit="1" customWidth="1"/>
    <col min="40" max="40" width="11.5" style="11" bestFit="1" customWidth="1"/>
    <col min="41" max="41" width="11.1640625" style="11" bestFit="1" customWidth="1"/>
    <col min="42" max="42" width="8" style="11" bestFit="1" customWidth="1"/>
    <col min="43" max="43" width="8.83203125" style="11" bestFit="1" customWidth="1"/>
    <col min="44" max="44" width="15.83203125" style="11" bestFit="1" customWidth="1"/>
    <col min="45" max="45" width="12.6640625" style="11" bestFit="1" customWidth="1"/>
    <col min="46" max="46" width="12.6640625" style="43" bestFit="1" customWidth="1"/>
    <col min="47" max="47" width="12.6640625" style="20" bestFit="1" customWidth="1"/>
    <col min="48" max="48" width="12.6640625" style="11" bestFit="1" customWidth="1"/>
    <col min="49" max="49" width="15.5" style="280" bestFit="1" customWidth="1"/>
    <col min="50" max="50" width="13.6640625" style="284" bestFit="1" customWidth="1"/>
    <col min="51" max="51" width="15.5" style="313" bestFit="1" customWidth="1"/>
    <col min="52" max="53" width="9.1640625" style="11"/>
    <col min="54" max="54" width="16.5" style="11" bestFit="1" customWidth="1"/>
    <col min="55" max="16384" width="9.1640625" style="11"/>
  </cols>
  <sheetData>
    <row r="1" spans="1:54" ht="24.75" customHeight="1" x14ac:dyDescent="0.2">
      <c r="B1" s="17" t="s">
        <v>157</v>
      </c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</row>
    <row r="2" spans="1:54" ht="16.5" customHeight="1" thickBot="1" x14ac:dyDescent="0.25">
      <c r="A2" s="13"/>
      <c r="B2" s="13"/>
      <c r="D2" s="13"/>
      <c r="E2" s="13"/>
      <c r="F2" s="13"/>
      <c r="G2" s="13"/>
      <c r="H2" s="13"/>
      <c r="I2" s="13"/>
      <c r="K2" s="13"/>
      <c r="L2" s="13"/>
      <c r="M2" s="13"/>
      <c r="O2" s="16"/>
      <c r="P2" s="13"/>
      <c r="Q2" s="13"/>
      <c r="R2" s="78"/>
      <c r="AB2" s="13"/>
      <c r="AC2" s="13"/>
    </row>
    <row r="3" spans="1:54" ht="26.25" customHeight="1" thickTop="1" thickBot="1" x14ac:dyDescent="0.25"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 s="79" t="s">
        <v>85</v>
      </c>
      <c r="AU3" s="80" t="s">
        <v>86</v>
      </c>
      <c r="AV3" s="166" t="s">
        <v>97</v>
      </c>
    </row>
    <row r="4" spans="1:54" ht="30" customHeight="1" thickTop="1" thickBot="1" x14ac:dyDescent="0.25">
      <c r="A4" s="439"/>
      <c r="B4" s="440"/>
      <c r="D4" s="156">
        <f>'1.Ant pat totalt'!D4</f>
        <v>0.17495652173913043</v>
      </c>
      <c r="E4" s="156">
        <f>'1.Ant pat totalt'!E4</f>
        <v>0.1183774834437086</v>
      </c>
      <c r="F4" s="156">
        <f>'1.Ant pat totalt'!F4</f>
        <v>0.17577925396014307</v>
      </c>
      <c r="G4" s="156">
        <f>'1.Ant pat totalt'!G4</f>
        <v>0.14729458917835672</v>
      </c>
      <c r="H4" s="156">
        <f>'1.Ant pat totalt'!H4</f>
        <v>0.17190775681341719</v>
      </c>
      <c r="I4" s="156">
        <f>'1.Ant pat totalt'!I4</f>
        <v>0.18360071301247771</v>
      </c>
      <c r="J4" s="156">
        <f>'1.Ant pat totalt'!J4</f>
        <v>0.18997439432735869</v>
      </c>
      <c r="K4" s="156">
        <f>'1.Ant pat totalt'!K4</f>
        <v>0.1692461308037943</v>
      </c>
      <c r="L4" s="156">
        <f>'1.Ant pat totalt'!L4</f>
        <v>0.14922310172969805</v>
      </c>
      <c r="M4" s="156">
        <f>'1.Ant pat totalt'!M4</f>
        <v>0.17554240631163709</v>
      </c>
      <c r="N4" s="156">
        <f>'1.Ant pat totalt'!N4</f>
        <v>0.1039339485186984</v>
      </c>
      <c r="O4" s="156">
        <f>'1.Ant pat totalt'!O4</f>
        <v>0.1270718232044199</v>
      </c>
      <c r="P4" s="156">
        <f>'1.Ant pat totalt'!P4</f>
        <v>0.1769491525423729</v>
      </c>
      <c r="Q4" s="156">
        <f>'1.Ant pat totalt'!Q4</f>
        <v>0.21031746031746032</v>
      </c>
      <c r="R4" s="156">
        <f>'1.Ant pat totalt'!R4</f>
        <v>0.17241379310344829</v>
      </c>
      <c r="S4" s="156">
        <f>'1.Ant pat totalt'!S4</f>
        <v>0.1272857655073503</v>
      </c>
      <c r="T4" s="156">
        <f>'1.Ant pat totalt'!T4</f>
        <v>0.15671232876712329</v>
      </c>
      <c r="U4" s="156">
        <f>'1.Ant pat totalt'!U4</f>
        <v>0.19688644688644688</v>
      </c>
      <c r="V4" s="156">
        <f>'1.Ant pat totalt'!V4</f>
        <v>0.21447721179624665</v>
      </c>
      <c r="W4" s="156">
        <f>'1.Ant pat totalt'!W4</f>
        <v>0.14642313546423136</v>
      </c>
      <c r="X4" s="156">
        <f>'1.Ant pat totalt'!X4</f>
        <v>0.13761904761904761</v>
      </c>
      <c r="Y4" s="156">
        <f>'1.Ant pat totalt'!Y4</f>
        <v>0.18863879957127547</v>
      </c>
      <c r="Z4" s="156">
        <f>'1.Ant pat totalt'!Z4</f>
        <v>0.15295629820051415</v>
      </c>
      <c r="AA4" s="156">
        <f>'1.Ant pat totalt'!AA4</f>
        <v>0.16237314597970337</v>
      </c>
      <c r="AB4" s="156">
        <f>'1.Ant pat totalt'!AB4</f>
        <v>0.18866571018651362</v>
      </c>
      <c r="AC4" s="156">
        <f>'1.Ant pat totalt'!AC4</f>
        <v>0.22771653543307085</v>
      </c>
      <c r="AD4" s="156">
        <f>'1.Ant pat totalt'!AD4</f>
        <v>0.22710382513661201</v>
      </c>
      <c r="AE4" s="156">
        <f>'1.Ant pat totalt'!AE4</f>
        <v>0.25175894769042523</v>
      </c>
      <c r="AF4" s="156">
        <f>'1.Ant pat totalt'!AF4</f>
        <v>0.16189848384970337</v>
      </c>
      <c r="AG4" s="156">
        <f>'1.Ant pat totalt'!AG4</f>
        <v>0.17661388550548113</v>
      </c>
      <c r="AH4" s="156">
        <f>'1.Ant pat totalt'!AH4</f>
        <v>0.1496881496881497</v>
      </c>
      <c r="AI4" s="156">
        <f>'1.Ant pat totalt'!AI4</f>
        <v>0.20445894507884721</v>
      </c>
      <c r="AJ4" s="156">
        <f>'1.Ant pat totalt'!AJ4</f>
        <v>0.19013237063778579</v>
      </c>
      <c r="AK4" s="156">
        <f>'1.Ant pat totalt'!AK4</f>
        <v>0.15073170731707317</v>
      </c>
      <c r="AL4" s="156">
        <f>'1.Ant pat totalt'!AL4</f>
        <v>0.17608695652173914</v>
      </c>
      <c r="AM4" s="156">
        <f>'1.Ant pat totalt'!AM4</f>
        <v>0.1421161825726141</v>
      </c>
      <c r="AN4" s="156">
        <f>'1.Ant pat totalt'!AN4</f>
        <v>0.16685845799769849</v>
      </c>
      <c r="AO4" s="156">
        <f>'1.Ant pat totalt'!AO4</f>
        <v>0.17967651195499296</v>
      </c>
      <c r="AP4" s="156">
        <f>'1.Ant pat totalt'!AP4</f>
        <v>0.12772837510105092</v>
      </c>
      <c r="AQ4" s="156">
        <f>'1.Ant pat totalt'!AQ4</f>
        <v>0.16289326668626875</v>
      </c>
      <c r="AR4" s="156">
        <f>'1.Ant pat totalt'!AR4</f>
        <v>0.1552</v>
      </c>
      <c r="AS4" s="156">
        <f>'1.Ant pat totalt'!AS4</f>
        <v>0.16154452324665092</v>
      </c>
      <c r="AT4" s="163"/>
      <c r="AU4" s="164"/>
      <c r="AV4" s="165"/>
      <c r="AW4" s="167" t="s">
        <v>107</v>
      </c>
      <c r="AX4" s="310" t="s">
        <v>1</v>
      </c>
      <c r="AY4" s="310" t="s">
        <v>107</v>
      </c>
      <c r="BB4" s="11" t="s">
        <v>156</v>
      </c>
    </row>
    <row r="5" spans="1:54" s="13" customFormat="1" ht="30" customHeight="1" thickTop="1" thickBot="1" x14ac:dyDescent="0.25">
      <c r="A5" s="441" t="s">
        <v>1</v>
      </c>
      <c r="B5" s="442"/>
      <c r="D5" s="216" t="s">
        <v>4</v>
      </c>
      <c r="E5" s="216" t="s">
        <v>30</v>
      </c>
      <c r="F5" s="216" t="s">
        <v>53</v>
      </c>
      <c r="G5" s="216" t="s">
        <v>32</v>
      </c>
      <c r="H5" s="216" t="s">
        <v>28</v>
      </c>
      <c r="I5" s="216" t="s">
        <v>43</v>
      </c>
      <c r="J5" s="216" t="s">
        <v>54</v>
      </c>
      <c r="K5" s="216" t="s">
        <v>57</v>
      </c>
      <c r="L5" s="216" t="s">
        <v>6</v>
      </c>
      <c r="M5" s="216" t="s">
        <v>36</v>
      </c>
      <c r="N5" s="216" t="s">
        <v>44</v>
      </c>
      <c r="O5" s="216" t="s">
        <v>58</v>
      </c>
      <c r="P5" s="216" t="s">
        <v>15</v>
      </c>
      <c r="Q5" s="216" t="s">
        <v>5</v>
      </c>
      <c r="R5" s="216" t="s">
        <v>29</v>
      </c>
      <c r="S5" s="216" t="s">
        <v>7</v>
      </c>
      <c r="T5" s="216" t="s">
        <v>42</v>
      </c>
      <c r="U5" s="216" t="s">
        <v>72</v>
      </c>
      <c r="V5" s="225" t="s">
        <v>59</v>
      </c>
      <c r="W5" s="225" t="s">
        <v>60</v>
      </c>
      <c r="X5" s="225" t="s">
        <v>55</v>
      </c>
      <c r="Y5" s="225" t="s">
        <v>90</v>
      </c>
      <c r="Z5" s="225" t="s">
        <v>61</v>
      </c>
      <c r="AA5" s="225" t="s">
        <v>41</v>
      </c>
      <c r="AB5" s="225" t="s">
        <v>143</v>
      </c>
      <c r="AC5" s="225" t="s">
        <v>144</v>
      </c>
      <c r="AD5" s="225" t="s">
        <v>145</v>
      </c>
      <c r="AE5" s="225" t="s">
        <v>142</v>
      </c>
      <c r="AF5" s="225" t="s">
        <v>146</v>
      </c>
      <c r="AG5" s="225" t="s">
        <v>62</v>
      </c>
      <c r="AH5" s="225" t="s">
        <v>63</v>
      </c>
      <c r="AI5" s="225" t="s">
        <v>40</v>
      </c>
      <c r="AJ5" s="225" t="s">
        <v>56</v>
      </c>
      <c r="AK5" s="225" t="s">
        <v>37</v>
      </c>
      <c r="AL5" s="225" t="s">
        <v>38</v>
      </c>
      <c r="AM5" s="225" t="s">
        <v>26</v>
      </c>
      <c r="AN5" s="225" t="s">
        <v>8</v>
      </c>
      <c r="AO5" s="225" t="s">
        <v>35</v>
      </c>
      <c r="AP5" s="225" t="s">
        <v>27</v>
      </c>
      <c r="AQ5" s="225" t="s">
        <v>64</v>
      </c>
      <c r="AR5" s="225" t="s">
        <v>65</v>
      </c>
      <c r="AS5" s="225" t="s">
        <v>66</v>
      </c>
      <c r="AT5" s="160" t="s">
        <v>85</v>
      </c>
      <c r="AU5" s="174" t="s">
        <v>86</v>
      </c>
      <c r="AV5" s="159" t="s">
        <v>93</v>
      </c>
      <c r="AW5" s="167"/>
      <c r="AX5" s="310"/>
      <c r="AY5" s="311"/>
    </row>
    <row r="6" spans="1:54" ht="30" customHeight="1" thickTop="1" thickBot="1" x14ac:dyDescent="0.25">
      <c r="A6" s="81" t="s">
        <v>16</v>
      </c>
      <c r="B6" s="161" t="s">
        <v>73</v>
      </c>
      <c r="D6" s="158">
        <f>'3. Därav sectio '!D6/'1.Ant pat totalt'!D25</f>
        <v>1.9130434782608695E-2</v>
      </c>
      <c r="E6" s="158">
        <f>'3. Därav sectio '!E6/'1.Ant pat totalt'!E25</f>
        <v>1.6556291390728478E-2</v>
      </c>
      <c r="F6" s="158">
        <f>'3. Därav sectio '!F6/'1.Ant pat totalt'!F25</f>
        <v>1.2263668880940215E-2</v>
      </c>
      <c r="G6" s="158">
        <f>'3. Därav sectio '!G6/'1.Ant pat totalt'!G25</f>
        <v>1.2358049432197728E-2</v>
      </c>
      <c r="H6" s="158">
        <f>'3. Därav sectio '!H6/'1.Ant pat totalt'!H25</f>
        <v>8.385744234800839E-3</v>
      </c>
      <c r="I6" s="158">
        <f>'3. Därav sectio '!I6/'1.Ant pat totalt'!I25</f>
        <v>1.8419489007724301E-2</v>
      </c>
      <c r="J6" s="158">
        <f>'3. Därav sectio '!J6/'1.Ant pat totalt'!J25</f>
        <v>2.3439038802442386E-2</v>
      </c>
      <c r="K6" s="158">
        <f>'3. Därav sectio '!K6/'1.Ant pat totalt'!K25</f>
        <v>1.7473789316025962E-2</v>
      </c>
      <c r="L6" s="158">
        <f>'3. Därav sectio '!L6/'1.Ant pat totalt'!L25</f>
        <v>1.1726766344180592E-2</v>
      </c>
      <c r="M6" s="158">
        <f>'3. Därav sectio '!M6/'1.Ant pat totalt'!M25</f>
        <v>1.3806706114398421E-2</v>
      </c>
      <c r="N6" s="158">
        <f>'3. Därav sectio '!N6/'1.Ant pat totalt'!N25</f>
        <v>1.2627489072365225E-2</v>
      </c>
      <c r="O6" s="158">
        <f>'3. Därav sectio '!O6/'1.Ant pat totalt'!O25</f>
        <v>1.3505217925107428E-2</v>
      </c>
      <c r="P6" s="158">
        <f>'3. Därav sectio '!P6/'1.Ant pat totalt'!P25</f>
        <v>1.3559322033898305E-2</v>
      </c>
      <c r="Q6" s="158">
        <f>'3. Därav sectio '!Q6/'1.Ant pat totalt'!Q25</f>
        <v>2.4891774891774892E-2</v>
      </c>
      <c r="R6" s="158">
        <f>'3. Därav sectio '!R6/'1.Ant pat totalt'!R25</f>
        <v>1.3691683569979716E-2</v>
      </c>
      <c r="S6" s="158">
        <f>'3. Därav sectio '!S6/'1.Ant pat totalt'!S25</f>
        <v>1.3266403728935103E-2</v>
      </c>
      <c r="T6" s="158">
        <f>'3. Därav sectio '!T6/'1.Ant pat totalt'!T25</f>
        <v>1.2054794520547946E-2</v>
      </c>
      <c r="U6" s="158">
        <f>'3. Därav sectio '!U6/'1.Ant pat totalt'!U25</f>
        <v>1.8086080586080588E-2</v>
      </c>
      <c r="V6" s="158">
        <f>'3. Därav sectio '!V6/'1.Ant pat totalt'!V25</f>
        <v>1.3404825737265416E-2</v>
      </c>
      <c r="W6" s="158">
        <f>'3. Därav sectio '!W6/'1.Ant pat totalt'!W25</f>
        <v>1.4916286149162862E-2</v>
      </c>
      <c r="X6" s="158">
        <f>'3. Därav sectio '!X6/'1.Ant pat totalt'!X25</f>
        <v>0.02</v>
      </c>
      <c r="Y6" s="158">
        <f>'3. Därav sectio '!Y6/'1.Ant pat totalt'!Y25</f>
        <v>2.6795284030010719E-2</v>
      </c>
      <c r="Z6" s="158">
        <f>'3. Därav sectio '!Z6/'1.Ant pat totalt'!Z25</f>
        <v>2.1850899742930592E-2</v>
      </c>
      <c r="AA6" s="158">
        <f>'3. Därav sectio '!AA6/'1.Ant pat totalt'!AA25</f>
        <v>2.0296643247462921E-2</v>
      </c>
      <c r="AB6" s="158">
        <f>'3. Därav sectio '!AB6/'1.Ant pat totalt'!AB25</f>
        <v>2.6781444285031087E-2</v>
      </c>
      <c r="AC6" s="158">
        <f>'3. Därav sectio '!AC6/'1.Ant pat totalt'!AC25</f>
        <v>2.8031496062992125E-2</v>
      </c>
      <c r="AD6" s="158">
        <f>'3. Därav sectio '!AD6/'1.Ant pat totalt'!AD25</f>
        <v>2.0327868852459016E-2</v>
      </c>
      <c r="AE6" s="158">
        <f>'3. Därav sectio '!AE6/'1.Ant pat totalt'!AE25</f>
        <v>2.0801468338941573E-2</v>
      </c>
      <c r="AF6" s="158">
        <f>'3. Därav sectio '!AF6/'1.Ant pat totalt'!AF25</f>
        <v>1.4765985497692815E-2</v>
      </c>
      <c r="AG6" s="158">
        <f>'3. Därav sectio '!AG6/'1.Ant pat totalt'!AG25</f>
        <v>1.3398294762484775E-2</v>
      </c>
      <c r="AH6" s="158">
        <f>'3. Därav sectio '!AH6/'1.Ant pat totalt'!AH25</f>
        <v>1.8711018711018712E-2</v>
      </c>
      <c r="AI6" s="158">
        <f>'3. Därav sectio '!AI6/'1.Ant pat totalt'!AI25</f>
        <v>2.2294725394235999E-2</v>
      </c>
      <c r="AJ6" s="158">
        <f>'3. Därav sectio '!AJ6/'1.Ant pat totalt'!AJ25</f>
        <v>1.3959085439229843E-2</v>
      </c>
      <c r="AK6" s="158">
        <f>'3. Därav sectio '!AK6/'1.Ant pat totalt'!AK25</f>
        <v>2.3902439024390244E-2</v>
      </c>
      <c r="AL6" s="158">
        <f>'3. Därav sectio '!AL6/'1.Ant pat totalt'!AL25</f>
        <v>2.391304347826087E-2</v>
      </c>
      <c r="AM6" s="158">
        <f>'3. Därav sectio '!AM6/'1.Ant pat totalt'!AM25</f>
        <v>1.8672199170124481E-2</v>
      </c>
      <c r="AN6" s="158">
        <f>'3. Därav sectio '!AN6/'1.Ant pat totalt'!AN25</f>
        <v>1.7261219792865361E-2</v>
      </c>
      <c r="AO6" s="158">
        <f>'3. Därav sectio '!AO6/'1.Ant pat totalt'!AO25</f>
        <v>2.3909985935302389E-2</v>
      </c>
      <c r="AP6" s="158">
        <f>'3. Därav sectio '!AP6/'1.Ant pat totalt'!AP25</f>
        <v>2.4252223120452707E-2</v>
      </c>
      <c r="AQ6" s="158">
        <f>'3. Därav sectio '!AQ6/'1.Ant pat totalt'!AQ25</f>
        <v>1.7641870038224053E-2</v>
      </c>
      <c r="AR6" s="158">
        <f>'3. Därav sectio '!AR6/'1.Ant pat totalt'!AR25</f>
        <v>1.12E-2</v>
      </c>
      <c r="AS6" s="158">
        <f>'3. Därav sectio '!AS6/'1.Ant pat totalt'!AS25</f>
        <v>1.9700551615445233E-2</v>
      </c>
      <c r="AT6" s="175">
        <f t="shared" ref="AT6:AT23" si="0">MAX(D6:AS6)</f>
        <v>2.8031496062992125E-2</v>
      </c>
      <c r="AU6" s="175">
        <f t="shared" ref="AU6:AU23" si="1">MIN(D6:AS6)</f>
        <v>8.385744234800839E-3</v>
      </c>
      <c r="AV6" s="158">
        <f>'3. Därav sectio '!AW6/'1.Ant pat totalt'!AW25</f>
        <v>1.878413142573453E-2</v>
      </c>
      <c r="AW6" s="281">
        <f>'3. Därav sectio '!AW6/BB6</f>
        <v>0.10594644129925669</v>
      </c>
      <c r="AX6" s="312">
        <v>1</v>
      </c>
      <c r="AY6" s="314">
        <f>AW6</f>
        <v>0.10594644129925669</v>
      </c>
      <c r="BB6" s="11">
        <f>'3. Därav sectio '!AW26</f>
        <v>19642</v>
      </c>
    </row>
    <row r="7" spans="1:54" ht="30" customHeight="1" thickTop="1" thickBot="1" x14ac:dyDescent="0.25">
      <c r="A7" s="82" t="s">
        <v>24</v>
      </c>
      <c r="B7" s="86" t="s">
        <v>74</v>
      </c>
      <c r="D7" s="25">
        <f>'3. Därav sectio '!D7/'1.Ant pat totalt'!D25</f>
        <v>2.782608695652174E-2</v>
      </c>
      <c r="E7" s="25">
        <f>'3. Därav sectio '!E7/'1.Ant pat totalt'!E25</f>
        <v>9.1059602649006619E-3</v>
      </c>
      <c r="F7" s="25">
        <f>'3. Därav sectio '!F7/'1.Ant pat totalt'!F25</f>
        <v>2.1461420541645376E-2</v>
      </c>
      <c r="G7" s="25">
        <f>'3. Därav sectio '!G7/'1.Ant pat totalt'!G25</f>
        <v>1.6700066800267203E-2</v>
      </c>
      <c r="H7" s="25">
        <f>'3. Därav sectio '!H7/'1.Ant pat totalt'!H25</f>
        <v>4.40251572327044E-2</v>
      </c>
      <c r="I7" s="25">
        <f>'3. Därav sectio '!I7/'1.Ant pat totalt'!I25</f>
        <v>2.6143790849673203E-2</v>
      </c>
      <c r="J7" s="25">
        <f>'3. Därav sectio '!J7/'1.Ant pat totalt'!J25</f>
        <v>3.6635808548355325E-2</v>
      </c>
      <c r="K7" s="25">
        <f>'3. Därav sectio '!K7/'1.Ant pat totalt'!K25</f>
        <v>2.8956565152271591E-2</v>
      </c>
      <c r="L7" s="25">
        <f>'3. Därav sectio '!L7/'1.Ant pat totalt'!L25</f>
        <v>2.1694517736734094E-2</v>
      </c>
      <c r="M7" s="25">
        <f>'3. Därav sectio '!M7/'1.Ant pat totalt'!M25</f>
        <v>2.564102564102564E-2</v>
      </c>
      <c r="N7" s="25">
        <f>'3. Därav sectio '!N7/'1.Ant pat totalt'!N25</f>
        <v>1.7484215638659543E-2</v>
      </c>
      <c r="O7" s="25">
        <f>'3. Därav sectio '!O7/'1.Ant pat totalt'!O25</f>
        <v>1.4732965009208104E-2</v>
      </c>
      <c r="P7" s="25">
        <f>'3. Därav sectio '!P7/'1.Ant pat totalt'!P25</f>
        <v>2.5762711864406779E-2</v>
      </c>
      <c r="Q7" s="25">
        <f>'3. Därav sectio '!Q7/'1.Ant pat totalt'!Q25</f>
        <v>2.6695526695526696E-2</v>
      </c>
      <c r="R7" s="25">
        <f>'3. Därav sectio '!R7/'1.Ant pat totalt'!R25</f>
        <v>2.7383367139959432E-2</v>
      </c>
      <c r="S7" s="25">
        <f>'3. Därav sectio '!S7/'1.Ant pat totalt'!S25</f>
        <v>1.9003226963069199E-2</v>
      </c>
      <c r="T7" s="25">
        <f>'3. Därav sectio '!T7/'1.Ant pat totalt'!T25</f>
        <v>2.4657534246575342E-2</v>
      </c>
      <c r="U7" s="25">
        <f>'3. Därav sectio '!U7/'1.Ant pat totalt'!U25</f>
        <v>3.0906593406593408E-2</v>
      </c>
      <c r="V7" s="25">
        <f>'3. Därav sectio '!V7/'1.Ant pat totalt'!V25</f>
        <v>2.4128686327077747E-2</v>
      </c>
      <c r="W7" s="25">
        <f>'3. Därav sectio '!W7/'1.Ant pat totalt'!W25</f>
        <v>1.7656012176560123E-2</v>
      </c>
      <c r="X7" s="25">
        <f>'3. Därav sectio '!X7/'1.Ant pat totalt'!X25</f>
        <v>1.4761904761904763E-2</v>
      </c>
      <c r="Y7" s="25">
        <f>'3. Därav sectio '!Y7/'1.Ant pat totalt'!Y25</f>
        <v>3.5369774919614148E-2</v>
      </c>
      <c r="Z7" s="25">
        <f>'3. Därav sectio '!Z7/'1.Ant pat totalt'!Z25</f>
        <v>2.313624678663239E-2</v>
      </c>
      <c r="AA7" s="25">
        <f>'3. Därav sectio '!AA7/'1.Ant pat totalt'!AA25</f>
        <v>1.7954722872755659E-2</v>
      </c>
      <c r="AB7" s="25">
        <f>'3. Därav sectio '!AB7/'1.Ant pat totalt'!AB25</f>
        <v>2.8933524629363942E-2</v>
      </c>
      <c r="AC7" s="25">
        <f>'3. Därav sectio '!AC7/'1.Ant pat totalt'!AC25</f>
        <v>2.8661417322834646E-2</v>
      </c>
      <c r="AD7" s="25">
        <f>'3. Därav sectio '!AD7/'1.Ant pat totalt'!AD25</f>
        <v>3.6284153005464483E-2</v>
      </c>
      <c r="AE7" s="25">
        <f>'3. Därav sectio '!AE7/'1.Ant pat totalt'!AE25</f>
        <v>3.0896298562251453E-2</v>
      </c>
      <c r="AF7" s="25">
        <f>'3. Därav sectio '!AF7/'1.Ant pat totalt'!AF25</f>
        <v>2.2808174027686222E-2</v>
      </c>
      <c r="AG7" s="25">
        <f>'3. Därav sectio '!AG7/'1.Ant pat totalt'!AG25</f>
        <v>2.679658952496955E-2</v>
      </c>
      <c r="AH7" s="25">
        <f>'3. Därav sectio '!AH7/'1.Ant pat totalt'!AH25</f>
        <v>2.2453222453222454E-2</v>
      </c>
      <c r="AI7" s="25">
        <f>'3. Därav sectio '!AI7/'1.Ant pat totalt'!AI25</f>
        <v>2.2294725394235999E-2</v>
      </c>
      <c r="AJ7" s="25">
        <f>'3. Därav sectio '!AJ7/'1.Ant pat totalt'!AJ25</f>
        <v>3.6101083032490974E-2</v>
      </c>
      <c r="AK7" s="25">
        <f>'3. Därav sectio '!AK7/'1.Ant pat totalt'!AK25</f>
        <v>3.073170731707317E-2</v>
      </c>
      <c r="AL7" s="25">
        <f>'3. Därav sectio '!AL7/'1.Ant pat totalt'!AL25</f>
        <v>1.5217391304347827E-2</v>
      </c>
      <c r="AM7" s="25">
        <f>'3. Därav sectio '!AM7/'1.Ant pat totalt'!AM25</f>
        <v>1.1410788381742738E-2</v>
      </c>
      <c r="AN7" s="25">
        <f>'3. Därav sectio '!AN7/'1.Ant pat totalt'!AN25</f>
        <v>2.5316455696202531E-2</v>
      </c>
      <c r="AO7" s="25">
        <f>'3. Därav sectio '!AO7/'1.Ant pat totalt'!AO25</f>
        <v>2.2503516174402251E-2</v>
      </c>
      <c r="AP7" s="25">
        <f>'3. Därav sectio '!AP7/'1.Ant pat totalt'!AP25</f>
        <v>2.3443815683104285E-2</v>
      </c>
      <c r="AQ7" s="25">
        <f>'3. Därav sectio '!AQ7/'1.Ant pat totalt'!AQ25</f>
        <v>2.1464275213172596E-2</v>
      </c>
      <c r="AR7" s="25">
        <f>'3. Därav sectio '!AR7/'1.Ant pat totalt'!AR25</f>
        <v>3.3599999999999998E-2</v>
      </c>
      <c r="AS7" s="25">
        <f>'3. Därav sectio '!AS7/'1.Ant pat totalt'!AS25</f>
        <v>2.4428684003152089E-2</v>
      </c>
      <c r="AT7" s="175">
        <f t="shared" si="0"/>
        <v>4.40251572327044E-2</v>
      </c>
      <c r="AU7" s="175">
        <f t="shared" si="1"/>
        <v>9.1059602649006619E-3</v>
      </c>
      <c r="AV7" s="25">
        <f>'3. Därav sectio '!AW7/'1.Ant pat totalt'!AW25</f>
        <v>2.6357358848219523E-2</v>
      </c>
      <c r="AW7" s="281">
        <f>'3. Därav sectio '!AW7/BB7</f>
        <v>0.14866103248141738</v>
      </c>
      <c r="AX7" s="312">
        <v>2</v>
      </c>
      <c r="AY7" s="314">
        <f>AW7+AW8</f>
        <v>0.23190102840851237</v>
      </c>
      <c r="BB7" s="11">
        <f>'3. Därav sectio '!AW26</f>
        <v>19642</v>
      </c>
    </row>
    <row r="8" spans="1:54" ht="30" customHeight="1" thickTop="1" thickBot="1" x14ac:dyDescent="0.25">
      <c r="A8" s="83" t="s">
        <v>11</v>
      </c>
      <c r="B8" s="162" t="s">
        <v>75</v>
      </c>
      <c r="D8" s="26">
        <f>'3. Därav sectio '!D8/'1.Ant pat totalt'!D25</f>
        <v>1.5304347826086957E-2</v>
      </c>
      <c r="E8" s="26">
        <f>'3. Därav sectio '!E8/'1.Ant pat totalt'!E25</f>
        <v>8.2781456953642391E-3</v>
      </c>
      <c r="F8" s="26">
        <f>'3. Därav sectio '!F8/'1.Ant pat totalt'!F25</f>
        <v>1.0730710270822688E-2</v>
      </c>
      <c r="G8" s="26">
        <f>'3. Därav sectio '!G8/'1.Ant pat totalt'!G25</f>
        <v>9.6860387441549765E-3</v>
      </c>
      <c r="H8" s="26">
        <f>'3. Därav sectio '!H8/'1.Ant pat totalt'!H25</f>
        <v>1.4675052410901468E-2</v>
      </c>
      <c r="I8" s="26">
        <f>'3. Därav sectio '!I8/'1.Ant pat totalt'!I25</f>
        <v>1.6042780748663103E-2</v>
      </c>
      <c r="J8" s="26">
        <f>'3. Därav sectio '!J8/'1.Ant pat totalt'!J25</f>
        <v>1.1916486113846761E-2</v>
      </c>
      <c r="K8" s="26">
        <f>'3. Därav sectio '!K8/'1.Ant pat totalt'!K25</f>
        <v>2.9955067398901645E-3</v>
      </c>
      <c r="L8" s="26">
        <f>'3. Därav sectio '!L8/'1.Ant pat totalt'!L25</f>
        <v>1.4365288771621226E-2</v>
      </c>
      <c r="M8" s="26">
        <f>'3. Därav sectio '!M8/'1.Ant pat totalt'!M25</f>
        <v>1.282051282051282E-2</v>
      </c>
      <c r="N8" s="26">
        <f>'3. Därav sectio '!N8/'1.Ant pat totalt'!N25</f>
        <v>5.3423992229237492E-3</v>
      </c>
      <c r="O8" s="26">
        <f>'3. Därav sectio '!O8/'1.Ant pat totalt'!O25</f>
        <v>4.9109883364027006E-3</v>
      </c>
      <c r="P8" s="26">
        <f>'3. Därav sectio '!P8/'1.Ant pat totalt'!P25</f>
        <v>1.7627118644067796E-2</v>
      </c>
      <c r="Q8" s="26">
        <f>'3. Därav sectio '!Q8/'1.Ant pat totalt'!Q25</f>
        <v>1.443001443001443E-2</v>
      </c>
      <c r="R8" s="26">
        <f>'3. Därav sectio '!R8/'1.Ant pat totalt'!R25</f>
        <v>1.0649087221095335E-2</v>
      </c>
      <c r="S8" s="26">
        <f>'3. Därav sectio '!S8/'1.Ant pat totalt'!S25</f>
        <v>1.1115095016134816E-2</v>
      </c>
      <c r="T8" s="26">
        <f>'3. Därav sectio '!T8/'1.Ant pat totalt'!T25</f>
        <v>1.0410958904109589E-2</v>
      </c>
      <c r="U8" s="26">
        <f>'3. Därav sectio '!U8/'1.Ant pat totalt'!U25</f>
        <v>1.3965201465201466E-2</v>
      </c>
      <c r="V8" s="26">
        <f>'3. Därav sectio '!V8/'1.Ant pat totalt'!V25</f>
        <v>4.0214477211796246E-2</v>
      </c>
      <c r="W8" s="26">
        <f>'3. Därav sectio '!W8/'1.Ant pat totalt'!W25</f>
        <v>9.7412480974124818E-3</v>
      </c>
      <c r="X8" s="26">
        <f>'3. Därav sectio '!X8/'1.Ant pat totalt'!X25</f>
        <v>1.0476190476190476E-2</v>
      </c>
      <c r="Y8" s="26">
        <f>'3. Därav sectio '!Y8/'1.Ant pat totalt'!Y25</f>
        <v>1.3933547695605574E-2</v>
      </c>
      <c r="Z8" s="26">
        <f>'3. Därav sectio '!Z8/'1.Ant pat totalt'!Z25</f>
        <v>1.4138817480719794E-2</v>
      </c>
      <c r="AA8" s="26">
        <f>'3. Därav sectio '!AA8/'1.Ant pat totalt'!AA25</f>
        <v>1.0538641686182669E-2</v>
      </c>
      <c r="AB8" s="26">
        <f>'3. Därav sectio '!AB8/'1.Ant pat totalt'!AB25</f>
        <v>1.9846963175514109E-2</v>
      </c>
      <c r="AC8" s="26">
        <f>'3. Därav sectio '!AC8/'1.Ant pat totalt'!AC25</f>
        <v>2.4094488188976377E-2</v>
      </c>
      <c r="AD8" s="26">
        <f>'3. Därav sectio '!AD8/'1.Ant pat totalt'!AD25</f>
        <v>1.7049180327868854E-2</v>
      </c>
      <c r="AE8" s="26">
        <f>'3. Därav sectio '!AE8/'1.Ant pat totalt'!AE25</f>
        <v>3.0896298562251453E-2</v>
      </c>
      <c r="AF8" s="26">
        <f>'3. Därav sectio '!AF8/'1.Ant pat totalt'!AF25</f>
        <v>2.7158866183256428E-2</v>
      </c>
      <c r="AG8" s="26">
        <f>'3. Därav sectio '!AG8/'1.Ant pat totalt'!AG25</f>
        <v>1.5225334957369063E-2</v>
      </c>
      <c r="AH8" s="26">
        <f>'3. Därav sectio '!AH8/'1.Ant pat totalt'!AH25</f>
        <v>1.6216216216216217E-2</v>
      </c>
      <c r="AI8" s="26">
        <f>'3. Därav sectio '!AI8/'1.Ant pat totalt'!AI25</f>
        <v>2.0663404023926048E-2</v>
      </c>
      <c r="AJ8" s="26">
        <f>'3. Därav sectio '!AJ8/'1.Ant pat totalt'!AJ25</f>
        <v>1.516245487364621E-2</v>
      </c>
      <c r="AK8" s="26">
        <f>'3. Därav sectio '!AK8/'1.Ant pat totalt'!AK25</f>
        <v>9.7560975609756097E-3</v>
      </c>
      <c r="AL8" s="26">
        <f>'3. Därav sectio '!AL8/'1.Ant pat totalt'!AL25</f>
        <v>1.0869565217391304E-2</v>
      </c>
      <c r="AM8" s="26">
        <f>'3. Därav sectio '!AM8/'1.Ant pat totalt'!AM25</f>
        <v>9.3360995850622405E-3</v>
      </c>
      <c r="AN8" s="26">
        <f>'3. Därav sectio '!AN8/'1.Ant pat totalt'!AN25</f>
        <v>6.9044879171461446E-3</v>
      </c>
      <c r="AO8" s="26">
        <f>'3. Därav sectio '!AO8/'1.Ant pat totalt'!AO25</f>
        <v>1.0548523206751054E-2</v>
      </c>
      <c r="AP8" s="26">
        <f>'3. Därav sectio '!AP8/'1.Ant pat totalt'!AP25</f>
        <v>5.6588520614389648E-3</v>
      </c>
      <c r="AQ8" s="26">
        <f>'3. Därav sectio '!AQ8/'1.Ant pat totalt'!AQ25</f>
        <v>9.9970596883269622E-3</v>
      </c>
      <c r="AR8" s="26">
        <f>'3. Därav sectio '!AR8/'1.Ant pat totalt'!AR25</f>
        <v>3.2000000000000002E-3</v>
      </c>
      <c r="AS8" s="26">
        <f>'3. Därav sectio '!AS8/'1.Ant pat totalt'!AS25</f>
        <v>8.6682427107959027E-3</v>
      </c>
      <c r="AT8" s="175">
        <f t="shared" si="0"/>
        <v>4.0214477211796246E-2</v>
      </c>
      <c r="AU8" s="175">
        <f t="shared" si="1"/>
        <v>2.9955067398901645E-3</v>
      </c>
      <c r="AV8" s="26">
        <f>'3. Därav sectio '!AW8/'1.Ant pat totalt'!AW25</f>
        <v>1.4758315656451686E-2</v>
      </c>
      <c r="AW8" s="281">
        <f>'3. Därav sectio '!AW8/BB8</f>
        <v>8.3239995927094995E-2</v>
      </c>
      <c r="AX8" s="312"/>
      <c r="AY8" s="314"/>
      <c r="BB8" s="11">
        <f>'3. Därav sectio '!AW26</f>
        <v>19642</v>
      </c>
    </row>
    <row r="9" spans="1:54" ht="30" customHeight="1" thickTop="1" thickBot="1" x14ac:dyDescent="0.25">
      <c r="A9" s="84" t="s">
        <v>17</v>
      </c>
      <c r="B9" s="89" t="s">
        <v>76</v>
      </c>
      <c r="D9" s="27">
        <f>'3. Därav sectio '!D9/'1.Ant pat totalt'!D25</f>
        <v>5.9130434782608699E-3</v>
      </c>
      <c r="E9" s="27">
        <f>'3. Därav sectio '!E9/'1.Ant pat totalt'!E25</f>
        <v>9.1059602649006619E-3</v>
      </c>
      <c r="F9" s="27">
        <f>'3. Därav sectio '!F9/'1.Ant pat totalt'!F25</f>
        <v>4.5988758303525806E-3</v>
      </c>
      <c r="G9" s="27">
        <f>'3. Därav sectio '!G9/'1.Ant pat totalt'!G25</f>
        <v>3.6740146960587841E-3</v>
      </c>
      <c r="H9" s="27">
        <f>'3. Därav sectio '!H9/'1.Ant pat totalt'!H25</f>
        <v>6.2893081761006293E-3</v>
      </c>
      <c r="I9" s="27">
        <f>'3. Därav sectio '!I9/'1.Ant pat totalt'!I25</f>
        <v>5.3475935828877002E-3</v>
      </c>
      <c r="J9" s="27">
        <f>'3. Därav sectio '!J9/'1.Ant pat totalt'!J25</f>
        <v>4.2347843214496752E-3</v>
      </c>
      <c r="K9" s="27">
        <f>'3. Därav sectio '!K9/'1.Ant pat totalt'!K25</f>
        <v>4.4932601098352475E-3</v>
      </c>
      <c r="L9" s="27">
        <f>'3. Därav sectio '!L9/'1.Ant pat totalt'!L25</f>
        <v>4.3975373790677225E-3</v>
      </c>
      <c r="M9" s="27">
        <f>'3. Därav sectio '!M9/'1.Ant pat totalt'!M25</f>
        <v>5.9171597633136093E-3</v>
      </c>
      <c r="N9" s="27">
        <f>'3. Därav sectio '!N9/'1.Ant pat totalt'!N25</f>
        <v>1.4570179698882952E-3</v>
      </c>
      <c r="O9" s="27">
        <f>'3. Därav sectio '!O9/'1.Ant pat totalt'!O25</f>
        <v>5.5248618784530384E-3</v>
      </c>
      <c r="P9" s="27">
        <f>'3. Därav sectio '!P9/'1.Ant pat totalt'!P25</f>
        <v>3.3898305084745762E-3</v>
      </c>
      <c r="Q9" s="27">
        <f>'3. Därav sectio '!Q9/'1.Ant pat totalt'!Q25</f>
        <v>9.0187590187590181E-3</v>
      </c>
      <c r="R9" s="27">
        <f>'3. Därav sectio '!R9/'1.Ant pat totalt'!R25</f>
        <v>6.5922920892494928E-3</v>
      </c>
      <c r="S9" s="27">
        <f>'3. Därav sectio '!S9/'1.Ant pat totalt'!S25</f>
        <v>3.5855145213338113E-3</v>
      </c>
      <c r="T9" s="27">
        <f>'3. Därav sectio '!T9/'1.Ant pat totalt'!T25</f>
        <v>3.8356164383561643E-3</v>
      </c>
      <c r="U9" s="27">
        <f>'3. Därav sectio '!U9/'1.Ant pat totalt'!U25</f>
        <v>4.120879120879121E-3</v>
      </c>
      <c r="V9" s="27">
        <f>'3. Därav sectio '!V9/'1.Ant pat totalt'!V25</f>
        <v>8.0428954423592495E-3</v>
      </c>
      <c r="W9" s="27">
        <f>'3. Därav sectio '!W9/'1.Ant pat totalt'!W25</f>
        <v>5.4794520547945206E-3</v>
      </c>
      <c r="X9" s="27">
        <f>'3. Därav sectio '!X9/'1.Ant pat totalt'!X25</f>
        <v>4.7619047619047623E-3</v>
      </c>
      <c r="Y9" s="27">
        <f>'3. Därav sectio '!Y9/'1.Ant pat totalt'!Y25</f>
        <v>6.4308681672025723E-3</v>
      </c>
      <c r="Z9" s="27">
        <f>'3. Därav sectio '!Z9/'1.Ant pat totalt'!Z25</f>
        <v>5.1413881748071976E-3</v>
      </c>
      <c r="AA9" s="27">
        <f>'3. Därav sectio '!AA9/'1.Ant pat totalt'!AA25</f>
        <v>3.1225604996096799E-3</v>
      </c>
      <c r="AB9" s="27">
        <f>'3. Därav sectio '!AB9/'1.Ant pat totalt'!AB25</f>
        <v>2.8694404591104736E-3</v>
      </c>
      <c r="AC9" s="27">
        <f>'3. Därav sectio '!AC9/'1.Ant pat totalt'!AC25</f>
        <v>6.456692913385827E-3</v>
      </c>
      <c r="AD9" s="27">
        <f>'3. Därav sectio '!AD9/'1.Ant pat totalt'!AD25</f>
        <v>4.8087431693989071E-3</v>
      </c>
      <c r="AE9" s="27">
        <f>'3. Därav sectio '!AE9/'1.Ant pat totalt'!AE25</f>
        <v>4.5885591924135823E-3</v>
      </c>
      <c r="AF9" s="27">
        <f>'3. Därav sectio '!AF9/'1.Ant pat totalt'!AF25</f>
        <v>3.9551746868820041E-3</v>
      </c>
      <c r="AG9" s="27">
        <f>'3. Därav sectio '!AG9/'1.Ant pat totalt'!AG25</f>
        <v>4.8721071863580996E-3</v>
      </c>
      <c r="AH9" s="27">
        <f>'3. Därav sectio '!AH9/'1.Ant pat totalt'!AH25</f>
        <v>4.5738045738045741E-3</v>
      </c>
      <c r="AI9" s="27">
        <f>'3. Därav sectio '!AI9/'1.Ant pat totalt'!AI25</f>
        <v>5.9815116911364876E-3</v>
      </c>
      <c r="AJ9" s="27">
        <f>'3. Därav sectio '!AJ9/'1.Ant pat totalt'!AJ25</f>
        <v>5.0541516245487363E-3</v>
      </c>
      <c r="AK9" s="27">
        <f>'3. Därav sectio '!AK9/'1.Ant pat totalt'!AK25</f>
        <v>2.9268292682926829E-3</v>
      </c>
      <c r="AL9" s="27">
        <f>'3. Därav sectio '!AL9/'1.Ant pat totalt'!AL25</f>
        <v>2.1739130434782609E-3</v>
      </c>
      <c r="AM9" s="27">
        <f>'3. Därav sectio '!AM9/'1.Ant pat totalt'!AM25</f>
        <v>4.1493775933609959E-3</v>
      </c>
      <c r="AN9" s="27">
        <f>'3. Därav sectio '!AN9/'1.Ant pat totalt'!AN25</f>
        <v>8.0552359033371698E-3</v>
      </c>
      <c r="AO9" s="27">
        <f>'3. Därav sectio '!AO9/'1.Ant pat totalt'!AO25</f>
        <v>6.3291139240506328E-3</v>
      </c>
      <c r="AP9" s="27">
        <f>'3. Därav sectio '!AP9/'1.Ant pat totalt'!AP25</f>
        <v>4.0420371867421184E-3</v>
      </c>
      <c r="AQ9" s="27">
        <f>'3. Därav sectio '!AQ9/'1.Ant pat totalt'!AQ25</f>
        <v>2.9403116730373421E-3</v>
      </c>
      <c r="AR9" s="27">
        <f>'3. Därav sectio '!AR9/'1.Ant pat totalt'!AR25</f>
        <v>8.0000000000000002E-3</v>
      </c>
      <c r="AS9" s="27">
        <f>'3. Därav sectio '!AS9/'1.Ant pat totalt'!AS25</f>
        <v>4.7281323877068557E-3</v>
      </c>
      <c r="AT9" s="175">
        <f t="shared" si="0"/>
        <v>9.1059602649006619E-3</v>
      </c>
      <c r="AU9" s="175">
        <f t="shared" si="1"/>
        <v>1.4570179698882952E-3</v>
      </c>
      <c r="AV9" s="27">
        <f>'3. Därav sectio '!AW9/'1.Ant pat totalt'!AW25</f>
        <v>4.7208557115132914E-3</v>
      </c>
      <c r="AW9" s="281">
        <f>'3. Därav sectio '!AW9/BB9</f>
        <v>2.6626616434171673E-2</v>
      </c>
      <c r="AX9" s="312">
        <v>3</v>
      </c>
      <c r="AY9" s="314">
        <f>AW9</f>
        <v>2.6626616434171673E-2</v>
      </c>
      <c r="BB9" s="11">
        <f>'3. Därav sectio '!AW26</f>
        <v>19642</v>
      </c>
    </row>
    <row r="10" spans="1:54" ht="30" customHeight="1" thickTop="1" thickBot="1" x14ac:dyDescent="0.25">
      <c r="A10" s="85" t="s">
        <v>25</v>
      </c>
      <c r="B10" s="87" t="s">
        <v>77</v>
      </c>
      <c r="D10" s="28">
        <f>'3. Därav sectio '!D10/'1.Ant pat totalt'!D25</f>
        <v>6.6086956521739133E-3</v>
      </c>
      <c r="E10" s="28">
        <f>'3. Därav sectio '!E10/'1.Ant pat totalt'!E25</f>
        <v>8.2781456953642384E-4</v>
      </c>
      <c r="F10" s="28">
        <f>'3. Därav sectio '!F10/'1.Ant pat totalt'!F25</f>
        <v>4.087889626980072E-3</v>
      </c>
      <c r="G10" s="28">
        <f>'3. Därav sectio '!G10/'1.Ant pat totalt'!G25</f>
        <v>6.3460253841015361E-3</v>
      </c>
      <c r="H10" s="28">
        <f>'3. Därav sectio '!H10/'1.Ant pat totalt'!H25</f>
        <v>4.1928721174004195E-3</v>
      </c>
      <c r="I10" s="28">
        <f>'3. Därav sectio '!I10/'1.Ant pat totalt'!I25</f>
        <v>3.5650623885918001E-3</v>
      </c>
      <c r="J10" s="28">
        <f>'3. Därav sectio '!J10/'1.Ant pat totalt'!J25</f>
        <v>5.5150679535158559E-3</v>
      </c>
      <c r="K10" s="28">
        <f>'3. Därav sectio '!K10/'1.Ant pat totalt'!K25</f>
        <v>3.99400898652022E-3</v>
      </c>
      <c r="L10" s="28">
        <f>'3. Därav sectio '!L10/'1.Ant pat totalt'!L25</f>
        <v>4.3975373790677225E-3</v>
      </c>
      <c r="M10" s="28">
        <f>'3. Därav sectio '!M10/'1.Ant pat totalt'!M25</f>
        <v>6.9033530571992107E-3</v>
      </c>
      <c r="N10" s="28">
        <f>'3. Därav sectio '!N10/'1.Ant pat totalt'!N25</f>
        <v>1.4570179698882952E-3</v>
      </c>
      <c r="O10" s="28">
        <f>'3. Därav sectio '!O10/'1.Ant pat totalt'!O25</f>
        <v>4.9109883364027006E-3</v>
      </c>
      <c r="P10" s="28">
        <f>'3. Därav sectio '!P10/'1.Ant pat totalt'!P25</f>
        <v>2.0338983050847458E-3</v>
      </c>
      <c r="Q10" s="28">
        <f>'3. Därav sectio '!Q10/'1.Ant pat totalt'!Q25</f>
        <v>7.215007215007215E-3</v>
      </c>
      <c r="R10" s="28">
        <f>'3. Därav sectio '!R10/'1.Ant pat totalt'!R25</f>
        <v>7.6064908722109532E-3</v>
      </c>
      <c r="S10" s="28">
        <f>'3. Därav sectio '!S10/'1.Ant pat totalt'!S25</f>
        <v>2.1513087128002869E-3</v>
      </c>
      <c r="T10" s="28">
        <f>'3. Därav sectio '!T10/'1.Ant pat totalt'!T25</f>
        <v>6.5753424657534251E-3</v>
      </c>
      <c r="U10" s="28">
        <f>'3. Därav sectio '!U10/'1.Ant pat totalt'!U25</f>
        <v>4.807692307692308E-3</v>
      </c>
      <c r="V10" s="28">
        <f>'3. Därav sectio '!V10/'1.Ant pat totalt'!V25</f>
        <v>0</v>
      </c>
      <c r="W10" s="28">
        <f>'3. Därav sectio '!W10/'1.Ant pat totalt'!W25</f>
        <v>1.5220700152207001E-3</v>
      </c>
      <c r="X10" s="28">
        <f>'3. Därav sectio '!X10/'1.Ant pat totalt'!X25</f>
        <v>2.8571428571428571E-3</v>
      </c>
      <c r="Y10" s="28">
        <f>'3. Därav sectio '!Y10/'1.Ant pat totalt'!Y25</f>
        <v>6.4308681672025723E-3</v>
      </c>
      <c r="Z10" s="28">
        <f>'3. Därav sectio '!Z10/'1.Ant pat totalt'!Z25</f>
        <v>2.5706940874035988E-3</v>
      </c>
      <c r="AA10" s="28">
        <f>'3. Därav sectio '!AA10/'1.Ant pat totalt'!AA25</f>
        <v>3.9032006245120999E-3</v>
      </c>
      <c r="AB10" s="28">
        <f>'3. Därav sectio '!AB10/'1.Ant pat totalt'!AB25</f>
        <v>2.152080344332855E-3</v>
      </c>
      <c r="AC10" s="28">
        <f>'3. Därav sectio '!AC10/'1.Ant pat totalt'!AC25</f>
        <v>3.937007874015748E-3</v>
      </c>
      <c r="AD10" s="28">
        <f>'3. Därav sectio '!AD10/'1.Ant pat totalt'!AD25</f>
        <v>5.9016393442622951E-3</v>
      </c>
      <c r="AE10" s="28">
        <f>'3. Därav sectio '!AE10/'1.Ant pat totalt'!AE25</f>
        <v>5.2003670847353932E-3</v>
      </c>
      <c r="AF10" s="28">
        <f>'3. Därav sectio '!AF10/'1.Ant pat totalt'!AF25</f>
        <v>1.977587343441002E-3</v>
      </c>
      <c r="AG10" s="28">
        <f>'3. Därav sectio '!AG10/'1.Ant pat totalt'!AG25</f>
        <v>4.2630937880633376E-3</v>
      </c>
      <c r="AH10" s="28">
        <f>'3. Därav sectio '!AH10/'1.Ant pat totalt'!AH25</f>
        <v>2.0790020790020791E-3</v>
      </c>
      <c r="AI10" s="28">
        <f>'3. Därav sectio '!AI10/'1.Ant pat totalt'!AI25</f>
        <v>3.8064165307232192E-3</v>
      </c>
      <c r="AJ10" s="28">
        <f>'3. Därav sectio '!AJ10/'1.Ant pat totalt'!AJ25</f>
        <v>3.3694344163658243E-3</v>
      </c>
      <c r="AK10" s="28">
        <f>'3. Därav sectio '!AK10/'1.Ant pat totalt'!AK25</f>
        <v>3.4146341463414634E-3</v>
      </c>
      <c r="AL10" s="28">
        <f>'3. Därav sectio '!AL10/'1.Ant pat totalt'!AL25</f>
        <v>4.3478260869565218E-3</v>
      </c>
      <c r="AM10" s="28">
        <f>'3. Därav sectio '!AM10/'1.Ant pat totalt'!AM25</f>
        <v>3.1120331950207467E-3</v>
      </c>
      <c r="AN10" s="28">
        <f>'3. Därav sectio '!AN10/'1.Ant pat totalt'!AN25</f>
        <v>3.4522439585730723E-3</v>
      </c>
      <c r="AO10" s="28">
        <f>'3. Därav sectio '!AO10/'1.Ant pat totalt'!AO25</f>
        <v>4.9226441631504926E-3</v>
      </c>
      <c r="AP10" s="28">
        <f>'3. Därav sectio '!AP10/'1.Ant pat totalt'!AP25</f>
        <v>5.6588520614389648E-3</v>
      </c>
      <c r="AQ10" s="28">
        <f>'3. Därav sectio '!AQ10/'1.Ant pat totalt'!AQ25</f>
        <v>3.8224051749485444E-3</v>
      </c>
      <c r="AR10" s="28">
        <f>'3. Därav sectio '!AR10/'1.Ant pat totalt'!AR25</f>
        <v>4.7999999999999996E-3</v>
      </c>
      <c r="AS10" s="28">
        <f>'3. Därav sectio '!AS10/'1.Ant pat totalt'!AS25</f>
        <v>7.8802206461780922E-3</v>
      </c>
      <c r="AT10" s="175">
        <f t="shared" si="0"/>
        <v>7.8802206461780922E-3</v>
      </c>
      <c r="AU10" s="175">
        <f t="shared" si="1"/>
        <v>0</v>
      </c>
      <c r="AV10" s="28">
        <f>'3. Därav sectio '!AW10/'1.Ant pat totalt'!AW25</f>
        <v>4.215372117163876E-3</v>
      </c>
      <c r="AW10" s="281">
        <f>'3. Därav sectio '!AW10/BB10</f>
        <v>2.3775582934528052E-2</v>
      </c>
      <c r="AX10" s="312">
        <v>4</v>
      </c>
      <c r="AY10" s="314">
        <f>AW10+AW11</f>
        <v>9.1945830363506773E-2</v>
      </c>
      <c r="BB10" s="11">
        <f>'3. Därav sectio '!AW26</f>
        <v>19642</v>
      </c>
    </row>
    <row r="11" spans="1:54" ht="30" customHeight="1" thickTop="1" thickBot="1" x14ac:dyDescent="0.25">
      <c r="A11" s="81" t="s">
        <v>11</v>
      </c>
      <c r="B11" s="161" t="s">
        <v>78</v>
      </c>
      <c r="D11" s="24">
        <f>'3. Därav sectio '!D11/'1.Ant pat totalt'!D25</f>
        <v>1.3565217391304348E-2</v>
      </c>
      <c r="E11" s="24">
        <f>'3. Därav sectio '!E11/'1.Ant pat totalt'!E25</f>
        <v>9.1059602649006619E-3</v>
      </c>
      <c r="F11" s="24">
        <f>'3. Därav sectio '!F11/'1.Ant pat totalt'!F25</f>
        <v>1.0730710270822688E-2</v>
      </c>
      <c r="G11" s="24">
        <f>'3. Därav sectio '!G11/'1.Ant pat totalt'!G25</f>
        <v>7.6820307281229121E-3</v>
      </c>
      <c r="H11" s="24">
        <f>'3. Därav sectio '!H11/'1.Ant pat totalt'!H25</f>
        <v>2.0964360587002098E-2</v>
      </c>
      <c r="I11" s="24">
        <f>'3. Därav sectio '!I11/'1.Ant pat totalt'!I25</f>
        <v>1.1883541295306001E-2</v>
      </c>
      <c r="J11" s="24">
        <f>'3. Därav sectio '!J11/'1.Ant pat totalt'!J25</f>
        <v>1.162103604490841E-2</v>
      </c>
      <c r="K11" s="24">
        <f>'3. Därav sectio '!K11/'1.Ant pat totalt'!K25</f>
        <v>8.4872690963554674E-3</v>
      </c>
      <c r="L11" s="24">
        <f>'3. Därav sectio '!L11/'1.Ant pat totalt'!L25</f>
        <v>1.2899442978598651E-2</v>
      </c>
      <c r="M11" s="24">
        <f>'3. Därav sectio '!M11/'1.Ant pat totalt'!M25</f>
        <v>1.3806706114398421E-2</v>
      </c>
      <c r="N11" s="24">
        <f>'3. Därav sectio '!N11/'1.Ant pat totalt'!N25</f>
        <v>3.885381253035454E-3</v>
      </c>
      <c r="O11" s="24">
        <f>'3. Därav sectio '!O11/'1.Ant pat totalt'!O25</f>
        <v>7.9803560466543896E-3</v>
      </c>
      <c r="P11" s="24">
        <f>'3. Därav sectio '!P11/'1.Ant pat totalt'!P25</f>
        <v>1.5593220338983051E-2</v>
      </c>
      <c r="Q11" s="24">
        <f>'3. Därav sectio '!Q11/'1.Ant pat totalt'!Q25</f>
        <v>1.83982683982684E-2</v>
      </c>
      <c r="R11" s="24">
        <f>'3. Därav sectio '!R11/'1.Ant pat totalt'!R25</f>
        <v>1.1156186612576065E-2</v>
      </c>
      <c r="S11" s="24">
        <f>'3. Därav sectio '!S11/'1.Ant pat totalt'!S25</f>
        <v>8.2466833990677661E-3</v>
      </c>
      <c r="T11" s="24">
        <f>'3. Därav sectio '!T11/'1.Ant pat totalt'!T25</f>
        <v>1.1506849315068493E-2</v>
      </c>
      <c r="U11" s="24">
        <f>'3. Därav sectio '!U11/'1.Ant pat totalt'!U25</f>
        <v>1.3621794871794872E-2</v>
      </c>
      <c r="V11" s="24">
        <f>'3. Därav sectio '!V11/'1.Ant pat totalt'!V25</f>
        <v>1.0723860589812333E-2</v>
      </c>
      <c r="W11" s="24">
        <f>'3. Därav sectio '!W11/'1.Ant pat totalt'!W25</f>
        <v>7.6103500761035003E-3</v>
      </c>
      <c r="X11" s="24">
        <f>'3. Därav sectio '!X11/'1.Ant pat totalt'!X25</f>
        <v>6.6666666666666671E-3</v>
      </c>
      <c r="Y11" s="24">
        <f>'3. Därav sectio '!Y11/'1.Ant pat totalt'!Y25</f>
        <v>1.7148981779206859E-2</v>
      </c>
      <c r="Z11" s="24">
        <f>'3. Därav sectio '!Z11/'1.Ant pat totalt'!Z25</f>
        <v>6.4267352185089976E-3</v>
      </c>
      <c r="AA11" s="24">
        <f>'3. Därav sectio '!AA11/'1.Ant pat totalt'!AA25</f>
        <v>8.5870413739266207E-3</v>
      </c>
      <c r="AB11" s="24">
        <f>'3. Därav sectio '!AB11/'1.Ant pat totalt'!AB25</f>
        <v>1.6260162601626018E-2</v>
      </c>
      <c r="AC11" s="24">
        <f>'3. Därav sectio '!AC11/'1.Ant pat totalt'!AC25</f>
        <v>1.748031496062992E-2</v>
      </c>
      <c r="AD11" s="24">
        <f>'3. Därav sectio '!AD11/'1.Ant pat totalt'!AD25</f>
        <v>1.4426229508196721E-2</v>
      </c>
      <c r="AE11" s="24">
        <f>'3. Därav sectio '!AE11/'1.Ant pat totalt'!AE25</f>
        <v>1.4377485469562558E-2</v>
      </c>
      <c r="AF11" s="24">
        <f>'3. Därav sectio '!AF11/'1.Ant pat totalt'!AF25</f>
        <v>1.5557020435069216E-2</v>
      </c>
      <c r="AG11" s="24">
        <f>'3. Därav sectio '!AG11/'1.Ant pat totalt'!AG25</f>
        <v>1.5834348355663823E-2</v>
      </c>
      <c r="AH11" s="24">
        <f>'3. Därav sectio '!AH11/'1.Ant pat totalt'!AH25</f>
        <v>1.2474012474012475E-2</v>
      </c>
      <c r="AI11" s="24">
        <f>'3. Därav sectio '!AI11/'1.Ant pat totalt'!AI25</f>
        <v>1.5225666122892877E-2</v>
      </c>
      <c r="AJ11" s="24">
        <f>'3. Därav sectio '!AJ11/'1.Ant pat totalt'!AJ25</f>
        <v>9.6269554753309269E-3</v>
      </c>
      <c r="AK11" s="24">
        <f>'3. Därav sectio '!AK11/'1.Ant pat totalt'!AK25</f>
        <v>6.3414634146341468E-3</v>
      </c>
      <c r="AL11" s="24">
        <f>'3. Därav sectio '!AL11/'1.Ant pat totalt'!AL25</f>
        <v>1.0869565217391304E-2</v>
      </c>
      <c r="AM11" s="24">
        <f>'3. Därav sectio '!AM11/'1.Ant pat totalt'!AM25</f>
        <v>1.0373443983402489E-2</v>
      </c>
      <c r="AN11" s="24">
        <f>'3. Därav sectio '!AN11/'1.Ant pat totalt'!AN25</f>
        <v>1.4959723820483314E-2</v>
      </c>
      <c r="AO11" s="24">
        <f>'3. Därav sectio '!AO11/'1.Ant pat totalt'!AO25</f>
        <v>7.0323488045007029E-3</v>
      </c>
      <c r="AP11" s="24">
        <f>'3. Därav sectio '!AP11/'1.Ant pat totalt'!AP25</f>
        <v>1.6168148746968471E-3</v>
      </c>
      <c r="AQ11" s="24">
        <f>'3. Därav sectio '!AQ11/'1.Ant pat totalt'!AQ25</f>
        <v>1.2055277859453102E-2</v>
      </c>
      <c r="AR11" s="24">
        <f>'3. Därav sectio '!AR11/'1.Ant pat totalt'!AR25</f>
        <v>6.4000000000000003E-3</v>
      </c>
      <c r="AS11" s="24">
        <f>'3. Därav sectio '!AS11/'1.Ant pat totalt'!AS25</f>
        <v>1.103230890464933E-2</v>
      </c>
      <c r="AT11" s="175">
        <f t="shared" si="0"/>
        <v>2.0964360587002098E-2</v>
      </c>
      <c r="AU11" s="175">
        <f t="shared" si="1"/>
        <v>1.6168148746968471E-3</v>
      </c>
      <c r="AV11" s="24">
        <f>'3. Därav sectio '!AW11/'1.Ant pat totalt'!AW25</f>
        <v>1.2086473800604776E-2</v>
      </c>
      <c r="AW11" s="281">
        <f>'3. Därav sectio '!AW11/BB11</f>
        <v>6.8170247428978717E-2</v>
      </c>
      <c r="AX11" s="312"/>
      <c r="AY11" s="314"/>
      <c r="BB11" s="11">
        <f>'3. Därav sectio '!AW26</f>
        <v>19642</v>
      </c>
    </row>
    <row r="12" spans="1:54" ht="30" customHeight="1" thickTop="1" thickBot="1" x14ac:dyDescent="0.25">
      <c r="A12" s="82" t="s">
        <v>10</v>
      </c>
      <c r="B12" s="86" t="s">
        <v>79</v>
      </c>
      <c r="D12" s="25">
        <f>'3. Därav sectio '!D12/'1.Ant pat totalt'!D25</f>
        <v>8.0000000000000002E-3</v>
      </c>
      <c r="E12" s="25">
        <f>'3. Därav sectio '!E12/'1.Ant pat totalt'!E25</f>
        <v>7.4503311258278145E-3</v>
      </c>
      <c r="F12" s="25">
        <f>'3. Därav sectio '!F12/'1.Ant pat totalt'!F25</f>
        <v>7.1538068472151248E-3</v>
      </c>
      <c r="G12" s="25">
        <f>'3. Därav sectio '!G12/'1.Ant pat totalt'!G25</f>
        <v>9.6860387441549765E-3</v>
      </c>
      <c r="H12" s="25">
        <f>'3. Därav sectio '!H12/'1.Ant pat totalt'!H25</f>
        <v>4.1928721174004195E-3</v>
      </c>
      <c r="I12" s="25">
        <f>'3. Därav sectio '!I12/'1.Ant pat totalt'!I25</f>
        <v>8.9126559714795012E-3</v>
      </c>
      <c r="J12" s="25">
        <f>'3. Därav sectio '!J12/'1.Ant pat totalt'!J25</f>
        <v>7.9771518613354336E-3</v>
      </c>
      <c r="K12" s="25">
        <f>'3. Därav sectio '!K12/'1.Ant pat totalt'!K25</f>
        <v>6.9895157264103841E-3</v>
      </c>
      <c r="L12" s="25">
        <f>'3. Därav sectio '!L12/'1.Ant pat totalt'!L25</f>
        <v>3.2248607446496626E-3</v>
      </c>
      <c r="M12" s="25">
        <f>'3. Därav sectio '!M12/'1.Ant pat totalt'!M25</f>
        <v>9.8619329388560158E-3</v>
      </c>
      <c r="N12" s="25">
        <f>'3. Därav sectio '!N12/'1.Ant pat totalt'!N25</f>
        <v>9.227780475959204E-3</v>
      </c>
      <c r="O12" s="25">
        <f>'3. Därav sectio '!O12/'1.Ant pat totalt'!O25</f>
        <v>6.1387354205033762E-3</v>
      </c>
      <c r="P12" s="25">
        <f>'3. Därav sectio '!P12/'1.Ant pat totalt'!P25</f>
        <v>8.1355932203389832E-3</v>
      </c>
      <c r="Q12" s="25">
        <f>'3. Därav sectio '!Q12/'1.Ant pat totalt'!Q25</f>
        <v>5.0505050505050509E-3</v>
      </c>
      <c r="R12" s="25">
        <f>'3. Därav sectio '!R12/'1.Ant pat totalt'!R25</f>
        <v>7.099391480730223E-3</v>
      </c>
      <c r="S12" s="25">
        <f>'3. Därav sectio '!S12/'1.Ant pat totalt'!S25</f>
        <v>4.3026174256005738E-3</v>
      </c>
      <c r="T12" s="25">
        <f>'3. Därav sectio '!T12/'1.Ant pat totalt'!T25</f>
        <v>3.2876712328767125E-3</v>
      </c>
      <c r="U12" s="25">
        <f>'3. Därav sectio '!U12/'1.Ant pat totalt'!U25</f>
        <v>6.295787545787546E-3</v>
      </c>
      <c r="V12" s="25">
        <f>'3. Därav sectio '!V12/'1.Ant pat totalt'!V25</f>
        <v>5.3619302949061663E-3</v>
      </c>
      <c r="W12" s="25">
        <f>'3. Därav sectio '!W12/'1.Ant pat totalt'!W25</f>
        <v>9.4368340943683411E-3</v>
      </c>
      <c r="X12" s="25">
        <f>'3. Därav sectio '!X12/'1.Ant pat totalt'!X25</f>
        <v>6.1904761904761907E-3</v>
      </c>
      <c r="Y12" s="25">
        <f>'3. Därav sectio '!Y12/'1.Ant pat totalt'!Y25</f>
        <v>1.1789924973204717E-2</v>
      </c>
      <c r="Z12" s="25">
        <f>'3. Därav sectio '!Z12/'1.Ant pat totalt'!Z25</f>
        <v>8.9974293059125968E-3</v>
      </c>
      <c r="AA12" s="25">
        <f>'3. Därav sectio '!AA12/'1.Ant pat totalt'!AA25</f>
        <v>7.8064012490241998E-3</v>
      </c>
      <c r="AB12" s="25">
        <f>'3. Därav sectio '!AB12/'1.Ant pat totalt'!AB25</f>
        <v>8.8474414155906272E-3</v>
      </c>
      <c r="AC12" s="25">
        <f>'3. Därav sectio '!AC12/'1.Ant pat totalt'!AC25</f>
        <v>9.4488188976377951E-3</v>
      </c>
      <c r="AD12" s="25">
        <f>'3. Därav sectio '!AD12/'1.Ant pat totalt'!AD25</f>
        <v>1.2240437158469945E-2</v>
      </c>
      <c r="AE12" s="25">
        <f>'3. Därav sectio '!AE12/'1.Ant pat totalt'!AE25</f>
        <v>8.2594065463444475E-3</v>
      </c>
      <c r="AF12" s="25">
        <f>'3. Därav sectio '!AF12/'1.Ant pat totalt'!AF25</f>
        <v>4.4825313117996049E-3</v>
      </c>
      <c r="AG12" s="25">
        <f>'3. Därav sectio '!AG12/'1.Ant pat totalt'!AG25</f>
        <v>6.6991473812423874E-3</v>
      </c>
      <c r="AH12" s="25">
        <f>'3. Därav sectio '!AH12/'1.Ant pat totalt'!AH25</f>
        <v>8.7318087318087323E-3</v>
      </c>
      <c r="AI12" s="25">
        <f>'3. Därav sectio '!AI12/'1.Ant pat totalt'!AI25</f>
        <v>3.8064165307232192E-3</v>
      </c>
      <c r="AJ12" s="25">
        <f>'3. Därav sectio '!AJ12/'1.Ant pat totalt'!AJ25</f>
        <v>9.1456077015643795E-3</v>
      </c>
      <c r="AK12" s="25">
        <f>'3. Därav sectio '!AK12/'1.Ant pat totalt'!AK25</f>
        <v>4.8780487804878049E-3</v>
      </c>
      <c r="AL12" s="25">
        <f>'3. Därav sectio '!AL12/'1.Ant pat totalt'!AL25</f>
        <v>6.5217391304347823E-3</v>
      </c>
      <c r="AM12" s="25">
        <f>'3. Därav sectio '!AM12/'1.Ant pat totalt'!AM25</f>
        <v>1.0373443983402489E-2</v>
      </c>
      <c r="AN12" s="25">
        <f>'3. Därav sectio '!AN12/'1.Ant pat totalt'!AN25</f>
        <v>4.6029919447640967E-3</v>
      </c>
      <c r="AO12" s="25">
        <f>'3. Därav sectio '!AO12/'1.Ant pat totalt'!AO25</f>
        <v>5.9774964838255973E-3</v>
      </c>
      <c r="AP12" s="25">
        <f>'3. Därav sectio '!AP12/'1.Ant pat totalt'!AP25</f>
        <v>9.7008892481810841E-3</v>
      </c>
      <c r="AQ12" s="25">
        <f>'3. Därav sectio '!AQ12/'1.Ant pat totalt'!AQ25</f>
        <v>6.7627168479858866E-3</v>
      </c>
      <c r="AR12" s="25">
        <f>'3. Därav sectio '!AR12/'1.Ant pat totalt'!AR25</f>
        <v>1.6000000000000001E-3</v>
      </c>
      <c r="AS12" s="25">
        <f>'3. Därav sectio '!AS12/'1.Ant pat totalt'!AS25</f>
        <v>7.0921985815602835E-3</v>
      </c>
      <c r="AT12" s="175">
        <f t="shared" si="0"/>
        <v>1.2240437158469945E-2</v>
      </c>
      <c r="AU12" s="175">
        <f t="shared" si="1"/>
        <v>1.6000000000000001E-3</v>
      </c>
      <c r="AV12" s="25">
        <f>'3. Därav sectio '!AW12/'1.Ant pat totalt'!AW25</f>
        <v>7.3475651035790042E-3</v>
      </c>
      <c r="AW12" s="281">
        <f>'3. Därav sectio '!AW12/BB12</f>
        <v>4.1441808369819776E-2</v>
      </c>
      <c r="AX12" s="312">
        <v>5</v>
      </c>
      <c r="AY12" s="314">
        <f>AW12+AW13+AW14</f>
        <v>0.26855717340393037</v>
      </c>
      <c r="BB12" s="11">
        <f>'3. Därav sectio '!AW26</f>
        <v>19642</v>
      </c>
    </row>
    <row r="13" spans="1:54" ht="30" customHeight="1" thickTop="1" thickBot="1" x14ac:dyDescent="0.25">
      <c r="A13" s="85" t="s">
        <v>9</v>
      </c>
      <c r="B13" s="87" t="s">
        <v>80</v>
      </c>
      <c r="D13" s="29">
        <f>'3. Därav sectio '!D13/'1.Ant pat totalt'!D25</f>
        <v>9.0434782608695644E-3</v>
      </c>
      <c r="E13" s="29">
        <f>'3. Därav sectio '!E13/'1.Ant pat totalt'!E25</f>
        <v>1.6556291390728477E-3</v>
      </c>
      <c r="F13" s="29">
        <f>'3. Därav sectio '!F13/'1.Ant pat totalt'!F25</f>
        <v>5.1098620337250893E-3</v>
      </c>
      <c r="G13" s="29">
        <f>'3. Därav sectio '!G13/'1.Ant pat totalt'!G25</f>
        <v>6.3460253841015361E-3</v>
      </c>
      <c r="H13" s="29">
        <f>'3. Därav sectio '!H13/'1.Ant pat totalt'!H25</f>
        <v>8.385744234800839E-3</v>
      </c>
      <c r="I13" s="29">
        <f>'3. Därav sectio '!I13/'1.Ant pat totalt'!I25</f>
        <v>6.5359477124183009E-3</v>
      </c>
      <c r="J13" s="29">
        <f>'3. Därav sectio '!J13/'1.Ant pat totalt'!J25</f>
        <v>6.2044514477053378E-3</v>
      </c>
      <c r="K13" s="29">
        <f>'3. Därav sectio '!K13/'1.Ant pat totalt'!K25</f>
        <v>9.4857713429855224E-3</v>
      </c>
      <c r="L13" s="29">
        <f>'3. Därav sectio '!L13/'1.Ant pat totalt'!L25</f>
        <v>4.1043682204632073E-3</v>
      </c>
      <c r="M13" s="29">
        <f>'3. Därav sectio '!M13/'1.Ant pat totalt'!M25</f>
        <v>7.889546351084813E-3</v>
      </c>
      <c r="N13" s="29">
        <f>'3. Därav sectio '!N13/'1.Ant pat totalt'!N25</f>
        <v>3.885381253035454E-3</v>
      </c>
      <c r="O13" s="29">
        <f>'3. Därav sectio '!O13/'1.Ant pat totalt'!O25</f>
        <v>4.2971147943523637E-3</v>
      </c>
      <c r="P13" s="29">
        <f>'3. Därav sectio '!P13/'1.Ant pat totalt'!P25</f>
        <v>4.7457627118644066E-3</v>
      </c>
      <c r="Q13" s="29">
        <f>'3. Därav sectio '!Q13/'1.Ant pat totalt'!Q25</f>
        <v>5.772005772005772E-3</v>
      </c>
      <c r="R13" s="29">
        <f>'3. Därav sectio '!R13/'1.Ant pat totalt'!R25</f>
        <v>7.099391480730223E-3</v>
      </c>
      <c r="S13" s="29">
        <f>'3. Därav sectio '!S13/'1.Ant pat totalt'!S25</f>
        <v>2.1513087128002869E-3</v>
      </c>
      <c r="T13" s="29">
        <f>'3. Därav sectio '!T13/'1.Ant pat totalt'!T25</f>
        <v>7.1232876712328764E-3</v>
      </c>
      <c r="U13" s="29">
        <f>'3. Därav sectio '!U13/'1.Ant pat totalt'!U25</f>
        <v>7.6694139194139191E-3</v>
      </c>
      <c r="V13" s="29">
        <f>'3. Därav sectio '!V13/'1.Ant pat totalt'!V25</f>
        <v>8.0428954423592495E-3</v>
      </c>
      <c r="W13" s="29">
        <f>'3. Därav sectio '!W13/'1.Ant pat totalt'!W25</f>
        <v>4.2617960426179604E-3</v>
      </c>
      <c r="X13" s="29">
        <f>'3. Därav sectio '!X13/'1.Ant pat totalt'!X25</f>
        <v>6.6666666666666671E-3</v>
      </c>
      <c r="Y13" s="29">
        <f>'3. Därav sectio '!Y13/'1.Ant pat totalt'!Y25</f>
        <v>5.3590568060021436E-3</v>
      </c>
      <c r="Z13" s="29">
        <f>'3. Därav sectio '!Z13/'1.Ant pat totalt'!Z25</f>
        <v>1.1568123393316195E-2</v>
      </c>
      <c r="AA13" s="29">
        <f>'3. Därav sectio '!AA13/'1.Ant pat totalt'!AA25</f>
        <v>4.6838407494145199E-3</v>
      </c>
      <c r="AB13" s="29">
        <f>'3. Därav sectio '!AB13/'1.Ant pat totalt'!AB25</f>
        <v>4.30416068866571E-3</v>
      </c>
      <c r="AC13" s="29">
        <f>'3. Därav sectio '!AC13/'1.Ant pat totalt'!AC25</f>
        <v>5.1968503937007875E-3</v>
      </c>
      <c r="AD13" s="29">
        <f>'3. Därav sectio '!AD13/'1.Ant pat totalt'!AD25</f>
        <v>9.6174863387978142E-3</v>
      </c>
      <c r="AE13" s="29">
        <f>'3. Därav sectio '!AE13/'1.Ant pat totalt'!AE25</f>
        <v>7.3416947078617312E-3</v>
      </c>
      <c r="AF13" s="29">
        <f>'3. Därav sectio '!AF13/'1.Ant pat totalt'!AF25</f>
        <v>3.1641397495056033E-3</v>
      </c>
      <c r="AG13" s="29">
        <f>'3. Därav sectio '!AG13/'1.Ant pat totalt'!AG25</f>
        <v>9.1352009744214372E-3</v>
      </c>
      <c r="AH13" s="29">
        <f>'3. Därav sectio '!AH13/'1.Ant pat totalt'!AH25</f>
        <v>3.3264033264033266E-3</v>
      </c>
      <c r="AI13" s="29">
        <f>'3. Därav sectio '!AI13/'1.Ant pat totalt'!AI25</f>
        <v>6.5252854812398045E-3</v>
      </c>
      <c r="AJ13" s="29">
        <f>'3. Därav sectio '!AJ13/'1.Ant pat totalt'!AJ25</f>
        <v>4.3321299638989169E-3</v>
      </c>
      <c r="AK13" s="29">
        <f>'3. Därav sectio '!AK13/'1.Ant pat totalt'!AK25</f>
        <v>9.2682926829268288E-3</v>
      </c>
      <c r="AL13" s="29">
        <f>'3. Därav sectio '!AL13/'1.Ant pat totalt'!AL25</f>
        <v>8.6956521739130436E-3</v>
      </c>
      <c r="AM13" s="29">
        <f>'3. Därav sectio '!AM13/'1.Ant pat totalt'!AM25</f>
        <v>3.1120331950207467E-3</v>
      </c>
      <c r="AN13" s="29">
        <f>'3. Därav sectio '!AN13/'1.Ant pat totalt'!AN25</f>
        <v>1.1507479861910242E-3</v>
      </c>
      <c r="AO13" s="29">
        <f>'3. Därav sectio '!AO13/'1.Ant pat totalt'!AO25</f>
        <v>4.5710267229254571E-3</v>
      </c>
      <c r="AP13" s="29">
        <f>'3. Därav sectio '!AP13/'1.Ant pat totalt'!AP25</f>
        <v>4.0420371867421184E-3</v>
      </c>
      <c r="AQ13" s="29">
        <f>'3. Därav sectio '!AQ13/'1.Ant pat totalt'!AQ25</f>
        <v>7.056748015289621E-3</v>
      </c>
      <c r="AR13" s="29">
        <f>'3. Därav sectio '!AR13/'1.Ant pat totalt'!AR25</f>
        <v>4.7999999999999996E-3</v>
      </c>
      <c r="AS13" s="29">
        <f>'3. Därav sectio '!AS13/'1.Ant pat totalt'!AS25</f>
        <v>4.7281323877068557E-3</v>
      </c>
      <c r="AT13" s="175">
        <f t="shared" si="0"/>
        <v>1.1568123393316195E-2</v>
      </c>
      <c r="AU13" s="175">
        <f t="shared" si="1"/>
        <v>1.1507479861910242E-3</v>
      </c>
      <c r="AV13" s="29">
        <f>'3. Därav sectio '!AW13/'1.Ant pat totalt'!AW25</f>
        <v>5.8220878277745183E-3</v>
      </c>
      <c r="AW13" s="281">
        <f>'3. Därav sectio '!AW13/BB13</f>
        <v>3.2837796558395277E-2</v>
      </c>
      <c r="AX13" s="312"/>
      <c r="AY13" s="314"/>
      <c r="BB13" s="11">
        <f>'3. Därav sectio '!AW26</f>
        <v>19642</v>
      </c>
    </row>
    <row r="14" spans="1:54" ht="30" customHeight="1" thickTop="1" thickBot="1" x14ac:dyDescent="0.25">
      <c r="A14" s="88" t="s">
        <v>11</v>
      </c>
      <c r="B14" s="92" t="s">
        <v>81</v>
      </c>
      <c r="D14" s="31">
        <f>'3. Därav sectio '!D14/'1.Ant pat totalt'!D25</f>
        <v>3.2000000000000001E-2</v>
      </c>
      <c r="E14" s="31">
        <f>'3. Därav sectio '!E14/'1.Ant pat totalt'!E25</f>
        <v>3.4768211920529798E-2</v>
      </c>
      <c r="F14" s="31">
        <f>'3. Därav sectio '!F14/'1.Ant pat totalt'!F25</f>
        <v>4.4455799693408279E-2</v>
      </c>
      <c r="G14" s="31">
        <f>'3. Därav sectio '!G14/'1.Ant pat totalt'!G25</f>
        <v>2.9726118904475619E-2</v>
      </c>
      <c r="H14" s="31">
        <f>'3. Därav sectio '!H14/'1.Ant pat totalt'!H25</f>
        <v>2.5157232704402517E-2</v>
      </c>
      <c r="I14" s="31">
        <f>'3. Därav sectio '!I14/'1.Ant pat totalt'!I25</f>
        <v>3.9809863339275102E-2</v>
      </c>
      <c r="J14" s="31">
        <f>'3. Därav sectio '!J14/'1.Ant pat totalt'!J25</f>
        <v>2.9741973606460508E-2</v>
      </c>
      <c r="K14" s="31">
        <f>'3. Därav sectio '!K14/'1.Ant pat totalt'!K25</f>
        <v>2.7458811782326509E-2</v>
      </c>
      <c r="L14" s="31">
        <f>'3. Därav sectio '!L14/'1.Ant pat totalt'!L25</f>
        <v>3.4007622398123716E-2</v>
      </c>
      <c r="M14" s="31">
        <f>'3. Därav sectio '!M14/'1.Ant pat totalt'!M25</f>
        <v>4.6351084812623275E-2</v>
      </c>
      <c r="N14" s="31">
        <f>'3. Därav sectio '!N14/'1.Ant pat totalt'!N25</f>
        <v>1.7969888295288974E-2</v>
      </c>
      <c r="O14" s="31">
        <f>'3. Därav sectio '!O14/'1.Ant pat totalt'!O25</f>
        <v>2.1485573971761818E-2</v>
      </c>
      <c r="P14" s="31">
        <f>'3. Därav sectio '!P14/'1.Ant pat totalt'!P25</f>
        <v>3.2542372881355933E-2</v>
      </c>
      <c r="Q14" s="31">
        <f>'3. Därav sectio '!Q14/'1.Ant pat totalt'!Q25</f>
        <v>4.0404040404040407E-2</v>
      </c>
      <c r="R14" s="31">
        <f>'3. Därav sectio '!R14/'1.Ant pat totalt'!R25</f>
        <v>2.9918864097363083E-2</v>
      </c>
      <c r="S14" s="31">
        <f>'3. Därav sectio '!S14/'1.Ant pat totalt'!S25</f>
        <v>2.0795984223736106E-2</v>
      </c>
      <c r="T14" s="31">
        <f>'3. Därav sectio '!T14/'1.Ant pat totalt'!T25</f>
        <v>2.5753424657534246E-2</v>
      </c>
      <c r="U14" s="31">
        <f>'3. Därav sectio '!U14/'1.Ant pat totalt'!U25</f>
        <v>3.7660256410256408E-2</v>
      </c>
      <c r="V14" s="31">
        <f>'3. Därav sectio '!V14/'1.Ant pat totalt'!V25</f>
        <v>6.4343163538873996E-2</v>
      </c>
      <c r="W14" s="31">
        <f>'3. Därav sectio '!W14/'1.Ant pat totalt'!W25</f>
        <v>3.5007610350076102E-2</v>
      </c>
      <c r="X14" s="31">
        <f>'3. Därav sectio '!X14/'1.Ant pat totalt'!X25</f>
        <v>2.9047619047619048E-2</v>
      </c>
      <c r="Y14" s="31">
        <f>'3. Därav sectio '!Y14/'1.Ant pat totalt'!Y25</f>
        <v>3.6441586280814578E-2</v>
      </c>
      <c r="Z14" s="31">
        <f>'3. Därav sectio '!Z14/'1.Ant pat totalt'!Z25</f>
        <v>1.7994858611825194E-2</v>
      </c>
      <c r="AA14" s="31">
        <f>'3. Därav sectio '!AA14/'1.Ant pat totalt'!AA25</f>
        <v>3.5519125683060107E-2</v>
      </c>
      <c r="AB14" s="31">
        <f>'3. Därav sectio '!AB14/'1.Ant pat totalt'!AB25</f>
        <v>3.7541846006695363E-2</v>
      </c>
      <c r="AC14" s="31">
        <f>'3. Därav sectio '!AC14/'1.Ant pat totalt'!AC25</f>
        <v>5.6535433070866142E-2</v>
      </c>
      <c r="AD14" s="31">
        <f>'3. Därav sectio '!AD14/'1.Ant pat totalt'!AD25</f>
        <v>4.2404371584699452E-2</v>
      </c>
      <c r="AE14" s="31">
        <f>'3. Därav sectio '!AE14/'1.Ant pat totalt'!AE25</f>
        <v>5.1085959008871216E-2</v>
      </c>
      <c r="AF14" s="31">
        <f>'3. Därav sectio '!AF14/'1.Ant pat totalt'!AF25</f>
        <v>1.5557020435069216E-2</v>
      </c>
      <c r="AG14" s="31">
        <f>'3. Därav sectio '!AG14/'1.Ant pat totalt'!AG25</f>
        <v>3.2277710109622409E-2</v>
      </c>
      <c r="AH14" s="31">
        <f>'3. Därav sectio '!AH14/'1.Ant pat totalt'!AH25</f>
        <v>3.9501039501039503E-2</v>
      </c>
      <c r="AI14" s="31">
        <f>'3. Därav sectio '!AI14/'1.Ant pat totalt'!AI25</f>
        <v>4.0783034257748776E-2</v>
      </c>
      <c r="AJ14" s="31">
        <f>'3. Därav sectio '!AJ14/'1.Ant pat totalt'!AJ25</f>
        <v>3.6582430806257518E-2</v>
      </c>
      <c r="AK14" s="31">
        <f>'3. Därav sectio '!AK14/'1.Ant pat totalt'!AK25</f>
        <v>2.5853658536585365E-2</v>
      </c>
      <c r="AL14" s="31">
        <f>'3. Därav sectio '!AL14/'1.Ant pat totalt'!AL25</f>
        <v>4.3478260869565216E-2</v>
      </c>
      <c r="AM14" s="31">
        <f>'3. Därav sectio '!AM14/'1.Ant pat totalt'!AM25</f>
        <v>3.8381742738589214E-2</v>
      </c>
      <c r="AN14" s="31">
        <f>'3. Därav sectio '!AN14/'1.Ant pat totalt'!AN25</f>
        <v>3.7974683544303799E-2</v>
      </c>
      <c r="AO14" s="31">
        <f>'3. Därav sectio '!AO14/'1.Ant pat totalt'!AO25</f>
        <v>4.0084388185654012E-2</v>
      </c>
      <c r="AP14" s="31">
        <f>'3. Därav sectio '!AP14/'1.Ant pat totalt'!AP25</f>
        <v>2.1827000808407437E-2</v>
      </c>
      <c r="AQ14" s="31">
        <f>'3. Därav sectio '!AQ14/'1.Ant pat totalt'!AQ25</f>
        <v>3.9400176418700382E-2</v>
      </c>
      <c r="AR14" s="31">
        <f>'3. Därav sectio '!AR14/'1.Ant pat totalt'!AR25</f>
        <v>2.5600000000000001E-2</v>
      </c>
      <c r="AS14" s="31">
        <f>'3. Därav sectio '!AS14/'1.Ant pat totalt'!AS25</f>
        <v>3.0732860520094562E-2</v>
      </c>
      <c r="AT14" s="175">
        <f t="shared" si="0"/>
        <v>6.4343163538873996E-2</v>
      </c>
      <c r="AU14" s="175">
        <f t="shared" si="1"/>
        <v>1.5557020435069216E-2</v>
      </c>
      <c r="AV14" s="31">
        <f>'3. Därav sectio '!AW14/'1.Ant pat totalt'!AW25</f>
        <v>3.4445096357810172E-2</v>
      </c>
      <c r="AW14" s="281">
        <f>'3. Därav sectio '!AW14/BB14</f>
        <v>0.19427756847571531</v>
      </c>
      <c r="AX14" s="312"/>
      <c r="AY14" s="314"/>
      <c r="BB14" s="11">
        <f>'3. Därav sectio '!AW26</f>
        <v>19642</v>
      </c>
    </row>
    <row r="15" spans="1:54" s="4" customFormat="1" ht="30" customHeight="1" thickTop="1" thickBot="1" x14ac:dyDescent="0.25">
      <c r="A15" s="188">
        <v>6</v>
      </c>
      <c r="B15" s="189" t="s">
        <v>18</v>
      </c>
      <c r="D15" s="190">
        <f>'3. Därav sectio '!D15/'1.Ant pat totalt'!D25</f>
        <v>1.391304347826087E-2</v>
      </c>
      <c r="E15" s="190">
        <f>'3. Därav sectio '!E15/'1.Ant pat totalt'!E25</f>
        <v>5.794701986754967E-3</v>
      </c>
      <c r="F15" s="190">
        <f>'3. Därav sectio '!F15/'1.Ant pat totalt'!F25</f>
        <v>1.6862544711292796E-2</v>
      </c>
      <c r="G15" s="190">
        <f>'3. Därav sectio '!G15/'1.Ant pat totalt'!G25</f>
        <v>1.4362057448229793E-2</v>
      </c>
      <c r="H15" s="190">
        <f>'3. Därav sectio '!H15/'1.Ant pat totalt'!H25</f>
        <v>6.2893081761006293E-3</v>
      </c>
      <c r="I15" s="190">
        <f>'3. Därav sectio '!I15/'1.Ant pat totalt'!I25</f>
        <v>1.06951871657754E-2</v>
      </c>
      <c r="J15" s="190">
        <f>'3. Därav sectio '!J15/'1.Ant pat totalt'!J25</f>
        <v>2.0287571400433326E-2</v>
      </c>
      <c r="K15" s="190">
        <f>'3. Därav sectio '!K15/'1.Ant pat totalt'!K25</f>
        <v>2.2466300549176237E-2</v>
      </c>
      <c r="L15" s="190">
        <f>'3. Därav sectio '!L15/'1.Ant pat totalt'!L25</f>
        <v>1.4072119613016711E-2</v>
      </c>
      <c r="M15" s="190">
        <f>'3. Därav sectio '!M15/'1.Ant pat totalt'!M25</f>
        <v>1.3806706114398421E-2</v>
      </c>
      <c r="N15" s="190">
        <f>'3. Därav sectio '!N15/'1.Ant pat totalt'!N25</f>
        <v>8.7421078193297714E-3</v>
      </c>
      <c r="O15" s="190">
        <f>'3. Därav sectio '!O15/'1.Ant pat totalt'!O25</f>
        <v>1.4732965009208104E-2</v>
      </c>
      <c r="P15" s="190">
        <f>'3. Därav sectio '!P15/'1.Ant pat totalt'!P25</f>
        <v>1.9661016949152541E-2</v>
      </c>
      <c r="Q15" s="190">
        <f>'3. Därav sectio '!Q15/'1.Ant pat totalt'!Q25</f>
        <v>1.3347763347763348E-2</v>
      </c>
      <c r="R15" s="190">
        <f>'3. Därav sectio '!R15/'1.Ant pat totalt'!R25</f>
        <v>1.2677484787018255E-2</v>
      </c>
      <c r="S15" s="190">
        <f>'3. Därav sectio '!S15/'1.Ant pat totalt'!S25</f>
        <v>1.3983506633201864E-2</v>
      </c>
      <c r="T15" s="190">
        <f>'3. Därav sectio '!T15/'1.Ant pat totalt'!T25</f>
        <v>1.9726027397260273E-2</v>
      </c>
      <c r="U15" s="190">
        <f>'3. Därav sectio '!U15/'1.Ant pat totalt'!U25</f>
        <v>1.7513736263736264E-2</v>
      </c>
      <c r="V15" s="190">
        <f>'3. Därav sectio '!V15/'1.Ant pat totalt'!V25</f>
        <v>2.6809651474530832E-2</v>
      </c>
      <c r="W15" s="190">
        <f>'3. Därav sectio '!W15/'1.Ant pat totalt'!W25</f>
        <v>1.2176560121765601E-2</v>
      </c>
      <c r="X15" s="190">
        <f>'3. Därav sectio '!X15/'1.Ant pat totalt'!X25</f>
        <v>1.2380952380952381E-2</v>
      </c>
      <c r="Y15" s="190">
        <f>'3. Därav sectio '!Y15/'1.Ant pat totalt'!Y25</f>
        <v>1.5005359056806002E-2</v>
      </c>
      <c r="Z15" s="190">
        <f>'3. Därav sectio '!Z15/'1.Ant pat totalt'!Z25</f>
        <v>1.4138817480719794E-2</v>
      </c>
      <c r="AA15" s="190">
        <f>'3. Därav sectio '!AA15/'1.Ant pat totalt'!AA25</f>
        <v>1.6783762685402031E-2</v>
      </c>
      <c r="AB15" s="190">
        <f>'3. Därav sectio '!AB15/'1.Ant pat totalt'!AB25</f>
        <v>2.1281683405069345E-2</v>
      </c>
      <c r="AC15" s="190">
        <f>'3. Därav sectio '!AC15/'1.Ant pat totalt'!AC25</f>
        <v>1.6062992125984252E-2</v>
      </c>
      <c r="AD15" s="190">
        <f>'3. Därav sectio '!AD15/'1.Ant pat totalt'!AD25</f>
        <v>2.0109289617486339E-2</v>
      </c>
      <c r="AE15" s="190">
        <f>'3. Därav sectio '!AE15/'1.Ant pat totalt'!AE25</f>
        <v>2.6307739369837872E-2</v>
      </c>
      <c r="AF15" s="190">
        <f>'3. Därav sectio '!AF15/'1.Ant pat totalt'!AF25</f>
        <v>1.6875411997363216E-2</v>
      </c>
      <c r="AG15" s="190">
        <f>'3. Därav sectio '!AG15/'1.Ant pat totalt'!AG25</f>
        <v>1.8879415347137638E-2</v>
      </c>
      <c r="AH15" s="190">
        <f>'3. Därav sectio '!AH15/'1.Ant pat totalt'!AH25</f>
        <v>1.0395010395010396E-2</v>
      </c>
      <c r="AI15" s="190">
        <f>'3. Därav sectio '!AI15/'1.Ant pat totalt'!AI25</f>
        <v>1.9032082653616094E-2</v>
      </c>
      <c r="AJ15" s="190">
        <f>'3. Därav sectio '!AJ15/'1.Ant pat totalt'!AJ25</f>
        <v>1.9013237063778578E-2</v>
      </c>
      <c r="AK15" s="190">
        <f>'3. Därav sectio '!AK15/'1.Ant pat totalt'!AK25</f>
        <v>1.9512195121951219E-2</v>
      </c>
      <c r="AL15" s="190">
        <f>'3. Därav sectio '!AL15/'1.Ant pat totalt'!AL25</f>
        <v>1.7391304347826087E-2</v>
      </c>
      <c r="AM15" s="190">
        <f>'3. Därav sectio '!AM15/'1.Ant pat totalt'!AM25</f>
        <v>1.5560165975103735E-2</v>
      </c>
      <c r="AN15" s="190">
        <f>'3. Därav sectio '!AN15/'1.Ant pat totalt'!AN25</f>
        <v>2.1864211737629459E-2</v>
      </c>
      <c r="AO15" s="190">
        <f>'3. Därav sectio '!AO15/'1.Ant pat totalt'!AO25</f>
        <v>1.7580872011251757E-2</v>
      </c>
      <c r="AP15" s="190">
        <f>'3. Därav sectio '!AP15/'1.Ant pat totalt'!AP25</f>
        <v>1.2934518997574777E-2</v>
      </c>
      <c r="AQ15" s="190">
        <f>'3. Därav sectio '!AQ15/'1.Ant pat totalt'!AQ25</f>
        <v>1.3525433695971773E-2</v>
      </c>
      <c r="AR15" s="190">
        <f>'3. Därav sectio '!AR15/'1.Ant pat totalt'!AR25</f>
        <v>1.44E-2</v>
      </c>
      <c r="AS15" s="190">
        <f>'3. Därav sectio '!AS15/'1.Ant pat totalt'!AS25</f>
        <v>1.4972419227738377E-2</v>
      </c>
      <c r="AT15" s="175">
        <f t="shared" si="0"/>
        <v>2.6809651474530832E-2</v>
      </c>
      <c r="AU15" s="175">
        <f t="shared" si="1"/>
        <v>5.794701986754967E-3</v>
      </c>
      <c r="AV15" s="190">
        <f>'3. Därav sectio '!AW15/'1.Ant pat totalt'!AW25</f>
        <v>1.6708038091799431E-2</v>
      </c>
      <c r="AW15" s="281">
        <f>'3. Därav sectio '!AW15/BB15</f>
        <v>9.4236839425720392E-2</v>
      </c>
      <c r="AX15" s="312">
        <v>6</v>
      </c>
      <c r="AY15" s="314">
        <f>AW15</f>
        <v>9.4236839425720392E-2</v>
      </c>
      <c r="BB15" s="4">
        <f>'3. Därav sectio '!AW26</f>
        <v>19642</v>
      </c>
    </row>
    <row r="16" spans="1:54" ht="30" customHeight="1" thickTop="1" thickBot="1" x14ac:dyDescent="0.25">
      <c r="A16" s="84">
        <v>7</v>
      </c>
      <c r="B16" s="89" t="s">
        <v>19</v>
      </c>
      <c r="D16" s="32">
        <f>'3. Därav sectio '!D16/'1.Ant pat totalt'!D25</f>
        <v>6.6086956521739133E-3</v>
      </c>
      <c r="E16" s="32">
        <f>'3. Därav sectio '!E16/'1.Ant pat totalt'!E25</f>
        <v>7.4503311258278145E-3</v>
      </c>
      <c r="F16" s="32">
        <f>'3. Därav sectio '!F16/'1.Ant pat totalt'!F25</f>
        <v>1.0219724067450179E-2</v>
      </c>
      <c r="G16" s="32">
        <f>'3. Därav sectio '!G16/'1.Ant pat totalt'!G25</f>
        <v>9.3520374081496327E-3</v>
      </c>
      <c r="H16" s="32">
        <f>'3. Därav sectio '!H16/'1.Ant pat totalt'!H25</f>
        <v>1.0482180293501049E-2</v>
      </c>
      <c r="I16" s="32">
        <f>'3. Därav sectio '!I16/'1.Ant pat totalt'!I25</f>
        <v>7.7243018419489006E-3</v>
      </c>
      <c r="J16" s="32">
        <f>'3. Därav sectio '!J16/'1.Ant pat totalt'!J25</f>
        <v>8.8635020681504823E-3</v>
      </c>
      <c r="K16" s="32">
        <f>'3. Därav sectio '!K16/'1.Ant pat totalt'!K25</f>
        <v>8.9865202196704949E-3</v>
      </c>
      <c r="L16" s="32">
        <f>'3. Därav sectio '!L16/'1.Ant pat totalt'!L25</f>
        <v>6.156552330694811E-3</v>
      </c>
      <c r="M16" s="32">
        <f>'3. Därav sectio '!M16/'1.Ant pat totalt'!M25</f>
        <v>4.9309664694280079E-3</v>
      </c>
      <c r="N16" s="32">
        <f>'3. Därav sectio '!N16/'1.Ant pat totalt'!N25</f>
        <v>4.8567265662943174E-3</v>
      </c>
      <c r="O16" s="32">
        <f>'3. Därav sectio '!O16/'1.Ant pat totalt'!O25</f>
        <v>9.2081031307550652E-3</v>
      </c>
      <c r="P16" s="32">
        <f>'3. Därav sectio '!P16/'1.Ant pat totalt'!P25</f>
        <v>7.4576271186440682E-3</v>
      </c>
      <c r="Q16" s="32">
        <f>'3. Därav sectio '!Q16/'1.Ant pat totalt'!Q25</f>
        <v>8.658008658008658E-3</v>
      </c>
      <c r="R16" s="32">
        <f>'3. Därav sectio '!R16/'1.Ant pat totalt'!R25</f>
        <v>9.6348884381338741E-3</v>
      </c>
      <c r="S16" s="32">
        <f>'3. Därav sectio '!S16/'1.Ant pat totalt'!S25</f>
        <v>7.5295804948010041E-3</v>
      </c>
      <c r="T16" s="32">
        <f>'3. Därav sectio '!T16/'1.Ant pat totalt'!T25</f>
        <v>1.2054794520547946E-2</v>
      </c>
      <c r="U16" s="32">
        <f>'3. Därav sectio '!U16/'1.Ant pat totalt'!U25</f>
        <v>1.0531135531135532E-2</v>
      </c>
      <c r="V16" s="32">
        <f>'3. Därav sectio '!V16/'1.Ant pat totalt'!V25</f>
        <v>8.0428954423592495E-3</v>
      </c>
      <c r="W16" s="32">
        <f>'3. Därav sectio '!W16/'1.Ant pat totalt'!W25</f>
        <v>7.914764079147641E-3</v>
      </c>
      <c r="X16" s="32">
        <f>'3. Därav sectio '!X16/'1.Ant pat totalt'!X25</f>
        <v>6.6666666666666671E-3</v>
      </c>
      <c r="Y16" s="32">
        <f>'3. Därav sectio '!Y16/'1.Ant pat totalt'!Y25</f>
        <v>7.502679528403001E-3</v>
      </c>
      <c r="Z16" s="32">
        <f>'3. Därav sectio '!Z16/'1.Ant pat totalt'!Z25</f>
        <v>7.7120822622107968E-3</v>
      </c>
      <c r="AA16" s="32">
        <f>'3. Därav sectio '!AA16/'1.Ant pat totalt'!AA25</f>
        <v>8.5870413739266207E-3</v>
      </c>
      <c r="AB16" s="32">
        <f>'3. Därav sectio '!AB16/'1.Ant pat totalt'!AB25</f>
        <v>6.6953610712577718E-3</v>
      </c>
      <c r="AC16" s="32">
        <f>'3. Därav sectio '!AC16/'1.Ant pat totalt'!AC25</f>
        <v>6.456692913385827E-3</v>
      </c>
      <c r="AD16" s="32">
        <f>'3. Därav sectio '!AD16/'1.Ant pat totalt'!AD25</f>
        <v>8.5245901639344271E-3</v>
      </c>
      <c r="AE16" s="32">
        <f>'3. Därav sectio '!AE16/'1.Ant pat totalt'!AE25</f>
        <v>1.6212909146527989E-2</v>
      </c>
      <c r="AF16" s="32">
        <f>'3. Därav sectio '!AF16/'1.Ant pat totalt'!AF25</f>
        <v>1.028345418589321E-2</v>
      </c>
      <c r="AG16" s="32">
        <f>'3. Därav sectio '!AG16/'1.Ant pat totalt'!AG25</f>
        <v>7.9171741778319114E-3</v>
      </c>
      <c r="AH16" s="32">
        <f>'3. Därav sectio '!AH16/'1.Ant pat totalt'!AH25</f>
        <v>4.5738045738045741E-3</v>
      </c>
      <c r="AI16" s="32">
        <f>'3. Därav sectio '!AI16/'1.Ant pat totalt'!AI25</f>
        <v>8.1566068515497546E-3</v>
      </c>
      <c r="AJ16" s="32">
        <f>'3. Därav sectio '!AJ16/'1.Ant pat totalt'!AJ25</f>
        <v>1.516245487364621E-2</v>
      </c>
      <c r="AK16" s="32">
        <f>'3. Därav sectio '!AK16/'1.Ant pat totalt'!AK25</f>
        <v>2.9268292682926829E-3</v>
      </c>
      <c r="AL16" s="32">
        <f>'3. Därav sectio '!AL16/'1.Ant pat totalt'!AL25</f>
        <v>8.6956521739130436E-3</v>
      </c>
      <c r="AM16" s="32">
        <f>'3. Därav sectio '!AM16/'1.Ant pat totalt'!AM25</f>
        <v>7.261410788381743E-3</v>
      </c>
      <c r="AN16" s="32">
        <f>'3. Därav sectio '!AN16/'1.Ant pat totalt'!AN25</f>
        <v>6.9044879171461446E-3</v>
      </c>
      <c r="AO16" s="32">
        <f>'3. Därav sectio '!AO16/'1.Ant pat totalt'!AO25</f>
        <v>1.1954992967651195E-2</v>
      </c>
      <c r="AP16" s="32">
        <f>'3. Därav sectio '!AP16/'1.Ant pat totalt'!AP25</f>
        <v>1.6168148746968471E-3</v>
      </c>
      <c r="AQ16" s="32">
        <f>'3. Därav sectio '!AQ16/'1.Ant pat totalt'!AQ25</f>
        <v>9.4089973537194935E-3</v>
      </c>
      <c r="AR16" s="32">
        <f>'3. Därav sectio '!AR16/'1.Ant pat totalt'!AR25</f>
        <v>1.44E-2</v>
      </c>
      <c r="AS16" s="32">
        <f>'3. Därav sectio '!AS16/'1.Ant pat totalt'!AS25</f>
        <v>6.3041765169424748E-3</v>
      </c>
      <c r="AT16" s="175">
        <f t="shared" si="0"/>
        <v>1.6212909146527989E-2</v>
      </c>
      <c r="AU16" s="175">
        <f t="shared" si="1"/>
        <v>1.6168148746968471E-3</v>
      </c>
      <c r="AV16" s="32">
        <f>'3. Därav sectio '!AW16/'1.Ant pat totalt'!AW25</f>
        <v>8.7466714807961365E-3</v>
      </c>
      <c r="AW16" s="281">
        <f>'3. Därav sectio '!AW16/BB16</f>
        <v>4.9333061806333366E-2</v>
      </c>
      <c r="AX16" s="312">
        <v>7</v>
      </c>
      <c r="AY16" s="314">
        <f>AW16</f>
        <v>4.9333061806333366E-2</v>
      </c>
      <c r="BB16" s="11">
        <f>'3. Därav sectio '!AW26</f>
        <v>19642</v>
      </c>
    </row>
    <row r="17" spans="1:54" ht="30" customHeight="1" thickTop="1" thickBot="1" x14ac:dyDescent="0.25">
      <c r="A17" s="82" t="s">
        <v>12</v>
      </c>
      <c r="B17" s="87" t="s">
        <v>98</v>
      </c>
      <c r="D17" s="25">
        <f>'3. Därav sectio '!D17/'1.Ant pat totalt'!D25</f>
        <v>1.3913043478260871E-3</v>
      </c>
      <c r="E17" s="25">
        <f>'3. Därav sectio '!E17/'1.Ant pat totalt'!E25</f>
        <v>1.6556291390728477E-3</v>
      </c>
      <c r="F17" s="25">
        <f>'3. Därav sectio '!F17/'1.Ant pat totalt'!F25</f>
        <v>2.5549310168625446E-3</v>
      </c>
      <c r="G17" s="25">
        <f>'3. Därav sectio '!G17/'1.Ant pat totalt'!G25</f>
        <v>2.004008016032064E-3</v>
      </c>
      <c r="H17" s="25">
        <f>'3. Därav sectio '!H17/'1.Ant pat totalt'!H25</f>
        <v>0</v>
      </c>
      <c r="I17" s="25">
        <f>'3. Därav sectio '!I17/'1.Ant pat totalt'!I25</f>
        <v>2.3767082590612004E-3</v>
      </c>
      <c r="J17" s="25">
        <f>'3. Därav sectio '!J17/'1.Ant pat totalt'!J25</f>
        <v>1.2802836320661808E-3</v>
      </c>
      <c r="K17" s="25">
        <f>'3. Därav sectio '!K17/'1.Ant pat totalt'!K25</f>
        <v>2.4962556165751375E-3</v>
      </c>
      <c r="L17" s="25">
        <f>'3. Därav sectio '!L17/'1.Ant pat totalt'!L25</f>
        <v>1.4658457930225739E-3</v>
      </c>
      <c r="M17" s="25">
        <f>'3. Därav sectio '!M17/'1.Ant pat totalt'!M25</f>
        <v>0</v>
      </c>
      <c r="N17" s="25">
        <f>'3. Därav sectio '!N17/'1.Ant pat totalt'!N25</f>
        <v>1.4570179698882952E-3</v>
      </c>
      <c r="O17" s="25">
        <f>'3. Därav sectio '!O17/'1.Ant pat totalt'!O25</f>
        <v>2.4554941682013503E-3</v>
      </c>
      <c r="P17" s="25">
        <f>'3. Därav sectio '!P17/'1.Ant pat totalt'!P25</f>
        <v>2.0338983050847458E-3</v>
      </c>
      <c r="Q17" s="25">
        <f>'3. Därav sectio '!Q17/'1.Ant pat totalt'!Q25</f>
        <v>3.968253968253968E-3</v>
      </c>
      <c r="R17" s="25">
        <f>'3. Därav sectio '!R17/'1.Ant pat totalt'!R25</f>
        <v>3.0425963488843813E-3</v>
      </c>
      <c r="S17" s="25">
        <f>'3. Därav sectio '!S17/'1.Ant pat totalt'!S25</f>
        <v>1.7927572606669057E-3</v>
      </c>
      <c r="T17" s="25">
        <f>'3. Därav sectio '!T17/'1.Ant pat totalt'!T25</f>
        <v>5.4794520547945202E-4</v>
      </c>
      <c r="U17" s="25">
        <f>'3. Därav sectio '!U17/'1.Ant pat totalt'!U25</f>
        <v>1.945970695970696E-3</v>
      </c>
      <c r="V17" s="25">
        <f>'3. Därav sectio '!V17/'1.Ant pat totalt'!V25</f>
        <v>0</v>
      </c>
      <c r="W17" s="25">
        <f>'3. Därav sectio '!W17/'1.Ant pat totalt'!W25</f>
        <v>1.8264840182648401E-3</v>
      </c>
      <c r="X17" s="25">
        <f>'3. Därav sectio '!X17/'1.Ant pat totalt'!X25</f>
        <v>0</v>
      </c>
      <c r="Y17" s="25">
        <f>'3. Därav sectio '!Y17/'1.Ant pat totalt'!Y25</f>
        <v>0</v>
      </c>
      <c r="Z17" s="25">
        <f>'3. Därav sectio '!Z17/'1.Ant pat totalt'!Z25</f>
        <v>0</v>
      </c>
      <c r="AA17" s="25">
        <f>'3. Därav sectio '!AA17/'1.Ant pat totalt'!AA25</f>
        <v>1.17096018735363E-3</v>
      </c>
      <c r="AB17" s="25">
        <f>'3. Därav sectio '!AB17/'1.Ant pat totalt'!AB25</f>
        <v>1.1956001912960307E-3</v>
      </c>
      <c r="AC17" s="25">
        <f>'3. Därav sectio '!AC17/'1.Ant pat totalt'!AC25</f>
        <v>1.1023622047244095E-3</v>
      </c>
      <c r="AD17" s="25">
        <f>'3. Därav sectio '!AD17/'1.Ant pat totalt'!AD25</f>
        <v>3.9344262295081967E-3</v>
      </c>
      <c r="AE17" s="25">
        <f>'3. Därav sectio '!AE17/'1.Ant pat totalt'!AE25</f>
        <v>3.0590394616090547E-3</v>
      </c>
      <c r="AF17" s="25">
        <f>'3. Därav sectio '!AF17/'1.Ant pat totalt'!AF25</f>
        <v>1.3183915622940012E-3</v>
      </c>
      <c r="AG17" s="25">
        <f>'3. Därav sectio '!AG17/'1.Ant pat totalt'!AG25</f>
        <v>1.2180267965895249E-3</v>
      </c>
      <c r="AH17" s="25">
        <f>'3. Därav sectio '!AH17/'1.Ant pat totalt'!AH25</f>
        <v>0</v>
      </c>
      <c r="AI17" s="25">
        <f>'3. Därav sectio '!AI17/'1.Ant pat totalt'!AI25</f>
        <v>4.3501903208265358E-3</v>
      </c>
      <c r="AJ17" s="25">
        <f>'3. Därav sectio '!AJ17/'1.Ant pat totalt'!AJ25</f>
        <v>1.9253910950661852E-3</v>
      </c>
      <c r="AK17" s="25">
        <f>'3. Därav sectio '!AK17/'1.Ant pat totalt'!AK25</f>
        <v>4.8780487804878049E-4</v>
      </c>
      <c r="AL17" s="25">
        <f>'3. Därav sectio '!AL17/'1.Ant pat totalt'!AL25</f>
        <v>0</v>
      </c>
      <c r="AM17" s="25">
        <f>'3. Därav sectio '!AM17/'1.Ant pat totalt'!AM25</f>
        <v>1.037344398340249E-3</v>
      </c>
      <c r="AN17" s="25">
        <f>'3. Därav sectio '!AN17/'1.Ant pat totalt'!AN25</f>
        <v>3.4522439585730723E-3</v>
      </c>
      <c r="AO17" s="25">
        <f>'3. Därav sectio '!AO17/'1.Ant pat totalt'!AO25</f>
        <v>1.7580872011251757E-3</v>
      </c>
      <c r="AP17" s="25">
        <f>'3. Därav sectio '!AP17/'1.Ant pat totalt'!AP25</f>
        <v>8.0840743734842356E-4</v>
      </c>
      <c r="AQ17" s="25">
        <f>'3. Därav sectio '!AQ17/'1.Ant pat totalt'!AQ25</f>
        <v>1.1761246692149367E-3</v>
      </c>
      <c r="AR17" s="25">
        <f>'3. Därav sectio '!AR17/'1.Ant pat totalt'!AR25</f>
        <v>0</v>
      </c>
      <c r="AS17" s="25">
        <f>'3. Därav sectio '!AS17/'1.Ant pat totalt'!AS25</f>
        <v>2.3640661938534278E-3</v>
      </c>
      <c r="AT17" s="175">
        <f t="shared" si="0"/>
        <v>4.3501903208265358E-3</v>
      </c>
      <c r="AU17" s="175">
        <f t="shared" si="1"/>
        <v>0</v>
      </c>
      <c r="AV17" s="25">
        <f>'3. Därav sectio '!AW17/'1.Ant pat totalt'!AW25</f>
        <v>1.7060071309292775E-3</v>
      </c>
      <c r="AW17" s="281">
        <f>'3. Därav sectio '!AW17/BB17</f>
        <v>9.6222380612972207E-3</v>
      </c>
      <c r="AX17" s="312">
        <v>8</v>
      </c>
      <c r="AY17" s="314">
        <f>AW17+AW18+AW19</f>
        <v>4.2510945932186128E-2</v>
      </c>
      <c r="BB17" s="11">
        <f>'3. Därav sectio '!AW26</f>
        <v>19642</v>
      </c>
    </row>
    <row r="18" spans="1:54" ht="30" customHeight="1" thickTop="1" thickBot="1" x14ac:dyDescent="0.25">
      <c r="A18" s="90" t="s">
        <v>9</v>
      </c>
      <c r="B18" s="87" t="s">
        <v>99</v>
      </c>
      <c r="D18" s="34">
        <f>'3. Därav sectio '!D18/'1.Ant pat totalt'!D25</f>
        <v>1.3913043478260871E-3</v>
      </c>
      <c r="E18" s="34">
        <f>'3. Därav sectio '!E18/'1.Ant pat totalt'!E25</f>
        <v>0</v>
      </c>
      <c r="F18" s="34">
        <f>'3. Därav sectio '!F18/'1.Ant pat totalt'!F25</f>
        <v>0</v>
      </c>
      <c r="G18" s="34">
        <f>'3. Därav sectio '!G18/'1.Ant pat totalt'!G25</f>
        <v>6.680026720106881E-4</v>
      </c>
      <c r="H18" s="34">
        <f>'3. Därav sectio '!H18/'1.Ant pat totalt'!H25</f>
        <v>0</v>
      </c>
      <c r="I18" s="34">
        <f>'3. Därav sectio '!I18/'1.Ant pat totalt'!I25</f>
        <v>0</v>
      </c>
      <c r="J18" s="34">
        <f>'3. Därav sectio '!J18/'1.Ant pat totalt'!J25</f>
        <v>1.0833169194406145E-3</v>
      </c>
      <c r="K18" s="34">
        <f>'3. Därav sectio '!K18/'1.Ant pat totalt'!K25</f>
        <v>9.9850224663005499E-4</v>
      </c>
      <c r="L18" s="34">
        <f>'3. Därav sectio '!L18/'1.Ant pat totalt'!L25</f>
        <v>2.931691586045148E-4</v>
      </c>
      <c r="M18" s="34">
        <f>'3. Därav sectio '!M18/'1.Ant pat totalt'!M25</f>
        <v>0</v>
      </c>
      <c r="N18" s="34">
        <f>'3. Därav sectio '!N18/'1.Ant pat totalt'!N25</f>
        <v>1.4570179698882952E-3</v>
      </c>
      <c r="O18" s="34">
        <f>'3. Därav sectio '!O18/'1.Ant pat totalt'!O25</f>
        <v>1.841620626151013E-3</v>
      </c>
      <c r="P18" s="34">
        <f>'3. Därav sectio '!P18/'1.Ant pat totalt'!P25</f>
        <v>0</v>
      </c>
      <c r="Q18" s="34">
        <f>'3. Därav sectio '!Q18/'1.Ant pat totalt'!Q25</f>
        <v>1.443001443001443E-3</v>
      </c>
      <c r="R18" s="34">
        <f>'3. Därav sectio '!R18/'1.Ant pat totalt'!R25</f>
        <v>5.0709939148073022E-4</v>
      </c>
      <c r="S18" s="34">
        <f>'3. Därav sectio '!S18/'1.Ant pat totalt'!S25</f>
        <v>1.7927572606669057E-3</v>
      </c>
      <c r="T18" s="34">
        <f>'3. Därav sectio '!T18/'1.Ant pat totalt'!T25</f>
        <v>1.095890410958904E-3</v>
      </c>
      <c r="U18" s="34">
        <f>'3. Därav sectio '!U18/'1.Ant pat totalt'!U25</f>
        <v>1.3736263736263737E-3</v>
      </c>
      <c r="V18" s="34">
        <f>'3. Därav sectio '!V18/'1.Ant pat totalt'!V25</f>
        <v>0</v>
      </c>
      <c r="W18" s="34">
        <f>'3. Därav sectio '!W18/'1.Ant pat totalt'!W25</f>
        <v>9.1324200913242006E-4</v>
      </c>
      <c r="X18" s="34">
        <f>'3. Därav sectio '!X18/'1.Ant pat totalt'!X25</f>
        <v>4.7619047619047619E-4</v>
      </c>
      <c r="Y18" s="34">
        <f>'3. Därav sectio '!Y18/'1.Ant pat totalt'!Y25</f>
        <v>1.0718113612004287E-3</v>
      </c>
      <c r="Z18" s="34">
        <f>'3. Därav sectio '!Z18/'1.Ant pat totalt'!Z25</f>
        <v>0</v>
      </c>
      <c r="AA18" s="34">
        <f>'3. Därav sectio '!AA18/'1.Ant pat totalt'!AA25</f>
        <v>3.9032006245120999E-4</v>
      </c>
      <c r="AB18" s="34">
        <f>'3. Därav sectio '!AB18/'1.Ant pat totalt'!AB25</f>
        <v>1.1956001912960307E-3</v>
      </c>
      <c r="AC18" s="34">
        <f>'3. Därav sectio '!AC18/'1.Ant pat totalt'!AC25</f>
        <v>1.1023622047244095E-3</v>
      </c>
      <c r="AD18" s="34">
        <f>'3. Därav sectio '!AD18/'1.Ant pat totalt'!AD25</f>
        <v>1.7486338797814208E-3</v>
      </c>
      <c r="AE18" s="34">
        <f>'3. Därav sectio '!AE18/'1.Ant pat totalt'!AE25</f>
        <v>1.5295197308045274E-3</v>
      </c>
      <c r="AF18" s="34">
        <f>'3. Därav sectio '!AF18/'1.Ant pat totalt'!AF25</f>
        <v>2.6367831245880025E-4</v>
      </c>
      <c r="AG18" s="34">
        <f>'3. Därav sectio '!AG18/'1.Ant pat totalt'!AG25</f>
        <v>1.2180267965895249E-3</v>
      </c>
      <c r="AH18" s="34">
        <f>'3. Därav sectio '!AH18/'1.Ant pat totalt'!AH25</f>
        <v>0</v>
      </c>
      <c r="AI18" s="34">
        <f>'3. Därav sectio '!AI18/'1.Ant pat totalt'!AI25</f>
        <v>3.2626427406199023E-3</v>
      </c>
      <c r="AJ18" s="34">
        <f>'3. Därav sectio '!AJ18/'1.Ant pat totalt'!AJ25</f>
        <v>9.6269554753309261E-4</v>
      </c>
      <c r="AK18" s="34">
        <f>'3. Därav sectio '!AK18/'1.Ant pat totalt'!AK25</f>
        <v>1.4634146341463415E-3</v>
      </c>
      <c r="AL18" s="34">
        <f>'3. Därav sectio '!AL18/'1.Ant pat totalt'!AL25</f>
        <v>0</v>
      </c>
      <c r="AM18" s="34">
        <f>'3. Därav sectio '!AM18/'1.Ant pat totalt'!AM25</f>
        <v>0</v>
      </c>
      <c r="AN18" s="34">
        <f>'3. Därav sectio '!AN18/'1.Ant pat totalt'!AN25</f>
        <v>2.3014959723820483E-3</v>
      </c>
      <c r="AO18" s="34">
        <f>'3. Därav sectio '!AO18/'1.Ant pat totalt'!AO25</f>
        <v>7.0323488045007034E-4</v>
      </c>
      <c r="AP18" s="34">
        <f>'3. Därav sectio '!AP18/'1.Ant pat totalt'!AP25</f>
        <v>8.0840743734842356E-4</v>
      </c>
      <c r="AQ18" s="34">
        <f>'3. Därav sectio '!AQ18/'1.Ant pat totalt'!AQ25</f>
        <v>1.4701558365186711E-3</v>
      </c>
      <c r="AR18" s="34">
        <f>'3. Därav sectio '!AR18/'1.Ant pat totalt'!AR25</f>
        <v>0</v>
      </c>
      <c r="AS18" s="34">
        <f>'3. Därav sectio '!AS18/'1.Ant pat totalt'!AS25</f>
        <v>1.5760441292356187E-3</v>
      </c>
      <c r="AT18" s="175">
        <f t="shared" si="0"/>
        <v>3.2626427406199023E-3</v>
      </c>
      <c r="AU18" s="175">
        <f t="shared" si="1"/>
        <v>0</v>
      </c>
      <c r="AV18" s="34">
        <f>'3. Därav sectio '!AW18/'1.Ant pat totalt'!AW25</f>
        <v>9.9291420318635198E-4</v>
      </c>
      <c r="AW18" s="281">
        <f>'3. Därav sectio '!AW18/BB18</f>
        <v>5.6002443742999694E-3</v>
      </c>
      <c r="AX18" s="312"/>
      <c r="AY18" s="314"/>
      <c r="BB18" s="11">
        <f>'3. Därav sectio '!AW26</f>
        <v>19642</v>
      </c>
    </row>
    <row r="19" spans="1:54" ht="30" customHeight="1" thickTop="1" thickBot="1" x14ac:dyDescent="0.25">
      <c r="A19" s="91" t="s">
        <v>11</v>
      </c>
      <c r="B19" s="162" t="s">
        <v>100</v>
      </c>
      <c r="D19" s="26">
        <f>'3. Därav sectio '!D19/'1.Ant pat totalt'!D25</f>
        <v>1.7391304347826088E-3</v>
      </c>
      <c r="E19" s="26">
        <f>'3. Därav sectio '!E19/'1.Ant pat totalt'!E25</f>
        <v>3.3112582781456954E-3</v>
      </c>
      <c r="F19" s="26">
        <f>'3. Därav sectio '!F19/'1.Ant pat totalt'!F25</f>
        <v>5.620848237097598E-3</v>
      </c>
      <c r="G19" s="26">
        <f>'3. Därav sectio '!G19/'1.Ant pat totalt'!G25</f>
        <v>4.0080160320641279E-3</v>
      </c>
      <c r="H19" s="26">
        <f>'3. Därav sectio '!H19/'1.Ant pat totalt'!H25</f>
        <v>6.2893081761006293E-3</v>
      </c>
      <c r="I19" s="26">
        <f>'3. Därav sectio '!I19/'1.Ant pat totalt'!I25</f>
        <v>6.5359477124183009E-3</v>
      </c>
      <c r="J19" s="26">
        <f>'3. Därav sectio '!J19/'1.Ant pat totalt'!J25</f>
        <v>4.924167815639157E-3</v>
      </c>
      <c r="K19" s="26">
        <f>'3. Därav sectio '!K19/'1.Ant pat totalt'!K25</f>
        <v>5.9910134797803291E-3</v>
      </c>
      <c r="L19" s="26">
        <f>'3. Därav sectio '!L19/'1.Ant pat totalt'!L25</f>
        <v>5.8633831720902958E-3</v>
      </c>
      <c r="M19" s="26">
        <f>'3. Därav sectio '!M19/'1.Ant pat totalt'!M25</f>
        <v>3.9447731755424065E-3</v>
      </c>
      <c r="N19" s="26">
        <f>'3. Därav sectio '!N19/'1.Ant pat totalt'!N25</f>
        <v>4.3710539096648857E-3</v>
      </c>
      <c r="O19" s="26">
        <f>'3. Därav sectio '!O19/'1.Ant pat totalt'!O25</f>
        <v>1.841620626151013E-3</v>
      </c>
      <c r="P19" s="26">
        <f>'3. Därav sectio '!P19/'1.Ant pat totalt'!P25</f>
        <v>8.1355932203389832E-3</v>
      </c>
      <c r="Q19" s="26">
        <f>'3. Därav sectio '!Q19/'1.Ant pat totalt'!Q25</f>
        <v>2.5252525252525255E-3</v>
      </c>
      <c r="R19" s="26">
        <f>'3. Därav sectio '!R19/'1.Ant pat totalt'!R25</f>
        <v>6.0851926977687626E-3</v>
      </c>
      <c r="S19" s="26">
        <f>'3. Därav sectio '!S19/'1.Ant pat totalt'!S25</f>
        <v>3.2269630692004303E-3</v>
      </c>
      <c r="T19" s="26">
        <f>'3. Därav sectio '!T19/'1.Ant pat totalt'!T25</f>
        <v>4.3835616438356161E-3</v>
      </c>
      <c r="U19" s="26">
        <f>'3. Därav sectio '!U19/'1.Ant pat totalt'!U25</f>
        <v>5.4945054945054949E-3</v>
      </c>
      <c r="V19" s="26">
        <f>'3. Därav sectio '!V19/'1.Ant pat totalt'!V25</f>
        <v>0</v>
      </c>
      <c r="W19" s="26">
        <f>'3. Därav sectio '!W19/'1.Ant pat totalt'!W25</f>
        <v>2.7397260273972603E-3</v>
      </c>
      <c r="X19" s="26">
        <f>'3. Därav sectio '!X19/'1.Ant pat totalt'!X25</f>
        <v>4.2857142857142859E-3</v>
      </c>
      <c r="Y19" s="26">
        <f>'3. Därav sectio '!Y19/'1.Ant pat totalt'!Y25</f>
        <v>1.0718113612004287E-3</v>
      </c>
      <c r="Z19" s="26">
        <f>'3. Därav sectio '!Z19/'1.Ant pat totalt'!Z25</f>
        <v>5.1413881748071976E-3</v>
      </c>
      <c r="AA19" s="26">
        <f>'3. Därav sectio '!AA19/'1.Ant pat totalt'!AA25</f>
        <v>2.7322404371584699E-3</v>
      </c>
      <c r="AB19" s="26">
        <f>'3. Därav sectio '!AB19/'1.Ant pat totalt'!AB25</f>
        <v>2.152080344332855E-3</v>
      </c>
      <c r="AC19" s="26">
        <f>'3. Därav sectio '!AC19/'1.Ant pat totalt'!AC25</f>
        <v>6.7716535433070867E-3</v>
      </c>
      <c r="AD19" s="26">
        <f>'3. Därav sectio '!AD19/'1.Ant pat totalt'!AD25</f>
        <v>5.9016393442622951E-3</v>
      </c>
      <c r="AE19" s="26">
        <f>'3. Därav sectio '!AE19/'1.Ant pat totalt'!AE25</f>
        <v>7.3416947078617312E-3</v>
      </c>
      <c r="AF19" s="26">
        <f>'3. Därav sectio '!AF19/'1.Ant pat totalt'!AF25</f>
        <v>7.5148319050758073E-3</v>
      </c>
      <c r="AG19" s="26">
        <f>'3. Därav sectio '!AG19/'1.Ant pat totalt'!AG25</f>
        <v>6.6991473812423874E-3</v>
      </c>
      <c r="AH19" s="26">
        <f>'3. Därav sectio '!AH19/'1.Ant pat totalt'!AH25</f>
        <v>2.0790020790020791E-3</v>
      </c>
      <c r="AI19" s="26">
        <f>'3. Därav sectio '!AI19/'1.Ant pat totalt'!AI25</f>
        <v>7.0690592713431215E-3</v>
      </c>
      <c r="AJ19" s="26">
        <f>'3. Därav sectio '!AJ19/'1.Ant pat totalt'!AJ25</f>
        <v>3.1287605294825511E-3</v>
      </c>
      <c r="AK19" s="26">
        <f>'3. Därav sectio '!AK19/'1.Ant pat totalt'!AK25</f>
        <v>2.4390243902439024E-3</v>
      </c>
      <c r="AL19" s="26">
        <f>'3. Därav sectio '!AL19/'1.Ant pat totalt'!AL25</f>
        <v>8.6956521739130436E-3</v>
      </c>
      <c r="AM19" s="26">
        <f>'3. Därav sectio '!AM19/'1.Ant pat totalt'!AM25</f>
        <v>4.1493775933609959E-3</v>
      </c>
      <c r="AN19" s="26">
        <f>'3. Därav sectio '!AN19/'1.Ant pat totalt'!AN25</f>
        <v>2.3014959723820483E-3</v>
      </c>
      <c r="AO19" s="26">
        <f>'3. Därav sectio '!AO19/'1.Ant pat totalt'!AO25</f>
        <v>5.9774964838255973E-3</v>
      </c>
      <c r="AP19" s="26">
        <f>'3. Därav sectio '!AP19/'1.Ant pat totalt'!AP25</f>
        <v>4.0420371867421184E-3</v>
      </c>
      <c r="AQ19" s="26">
        <f>'3. Därav sectio '!AQ19/'1.Ant pat totalt'!AQ25</f>
        <v>5.2925610114672155E-3</v>
      </c>
      <c r="AR19" s="26">
        <f>'3. Därav sectio '!AR19/'1.Ant pat totalt'!AR25</f>
        <v>6.4000000000000003E-3</v>
      </c>
      <c r="AS19" s="26">
        <f>'3. Därav sectio '!AS19/'1.Ant pat totalt'!AS25</f>
        <v>3.9401103230890461E-3</v>
      </c>
      <c r="AT19" s="175">
        <f t="shared" si="0"/>
        <v>8.6956521739130436E-3</v>
      </c>
      <c r="AU19" s="175">
        <f t="shared" si="1"/>
        <v>0</v>
      </c>
      <c r="AV19" s="26">
        <f>'3. Därav sectio '!AW19/'1.Ant pat totalt'!AW25</f>
        <v>4.8382001173444059E-3</v>
      </c>
      <c r="AW19" s="281">
        <f>'3. Därav sectio '!AW19/BB19</f>
        <v>2.7288463496588942E-2</v>
      </c>
      <c r="AX19" s="312"/>
      <c r="AY19" s="314"/>
      <c r="BB19" s="11">
        <f>'3. Därav sectio '!AW26</f>
        <v>19642</v>
      </c>
    </row>
    <row r="20" spans="1:54" ht="30" customHeight="1" thickTop="1" thickBot="1" x14ac:dyDescent="0.25">
      <c r="A20" s="84">
        <v>9</v>
      </c>
      <c r="B20" s="89" t="s">
        <v>23</v>
      </c>
      <c r="D20" s="32">
        <f>'3. Därav sectio '!D20/'1.Ant pat totalt'!D25</f>
        <v>2.434782608695652E-3</v>
      </c>
      <c r="E20" s="32">
        <f>'3. Därav sectio '!E20/'1.Ant pat totalt'!E25</f>
        <v>2.4834437086092716E-3</v>
      </c>
      <c r="F20" s="32">
        <f>'3. Därav sectio '!F20/'1.Ant pat totalt'!F25</f>
        <v>3.5769034236075624E-3</v>
      </c>
      <c r="G20" s="32">
        <f>'3. Därav sectio '!G20/'1.Ant pat totalt'!G25</f>
        <v>2.6720106880427524E-3</v>
      </c>
      <c r="H20" s="32">
        <f>'3. Därav sectio '!H20/'1.Ant pat totalt'!H25</f>
        <v>4.1928721174004195E-3</v>
      </c>
      <c r="I20" s="32">
        <f>'3. Därav sectio '!I20/'1.Ant pat totalt'!I25</f>
        <v>4.1592394533571005E-3</v>
      </c>
      <c r="J20" s="32">
        <f>'3. Därav sectio '!J20/'1.Ant pat totalt'!J25</f>
        <v>2.856017333070711E-3</v>
      </c>
      <c r="K20" s="32">
        <f>'3. Därav sectio '!K20/'1.Ant pat totalt'!K25</f>
        <v>4.992511233150275E-3</v>
      </c>
      <c r="L20" s="32">
        <f>'3. Därav sectio '!L20/'1.Ant pat totalt'!L25</f>
        <v>1.7590149516270889E-3</v>
      </c>
      <c r="M20" s="32">
        <f>'3. Därav sectio '!M20/'1.Ant pat totalt'!M25</f>
        <v>2.9585798816568047E-3</v>
      </c>
      <c r="N20" s="32">
        <f>'3. Därav sectio '!N20/'1.Ant pat totalt'!N25</f>
        <v>4.8567265662943174E-4</v>
      </c>
      <c r="O20" s="32">
        <f>'3. Därav sectio '!O20/'1.Ant pat totalt'!O25</f>
        <v>2.4554941682013503E-3</v>
      </c>
      <c r="P20" s="32">
        <f>'3. Därav sectio '!P20/'1.Ant pat totalt'!P25</f>
        <v>3.3898305084745762E-3</v>
      </c>
      <c r="Q20" s="32">
        <f>'3. Därav sectio '!Q20/'1.Ant pat totalt'!Q25</f>
        <v>4.68975468975469E-3</v>
      </c>
      <c r="R20" s="32">
        <f>'3. Därav sectio '!R20/'1.Ant pat totalt'!R25</f>
        <v>1.0141987829614604E-3</v>
      </c>
      <c r="S20" s="32">
        <f>'3. Därav sectio '!S20/'1.Ant pat totalt'!S25</f>
        <v>3.5855145213338113E-3</v>
      </c>
      <c r="T20" s="32">
        <f>'3. Därav sectio '!T20/'1.Ant pat totalt'!T25</f>
        <v>2.7397260273972603E-3</v>
      </c>
      <c r="U20" s="32">
        <f>'3. Därav sectio '!U20/'1.Ant pat totalt'!U25</f>
        <v>2.7472527472527475E-3</v>
      </c>
      <c r="V20" s="32">
        <f>'3. Därav sectio '!V20/'1.Ant pat totalt'!V25</f>
        <v>2.6809651474530832E-3</v>
      </c>
      <c r="W20" s="32">
        <f>'3. Därav sectio '!W20/'1.Ant pat totalt'!W25</f>
        <v>1.5220700152207001E-3</v>
      </c>
      <c r="X20" s="32">
        <f>'3. Därav sectio '!X20/'1.Ant pat totalt'!X25</f>
        <v>3.8095238095238095E-3</v>
      </c>
      <c r="Y20" s="32">
        <f>'3. Därav sectio '!Y20/'1.Ant pat totalt'!Y25</f>
        <v>2.1436227224008574E-3</v>
      </c>
      <c r="Z20" s="32">
        <f>'3. Därav sectio '!Z20/'1.Ant pat totalt'!Z25</f>
        <v>0</v>
      </c>
      <c r="AA20" s="32">
        <f>'3. Därav sectio '!AA20/'1.Ant pat totalt'!AA25</f>
        <v>3.9032006245120999E-3</v>
      </c>
      <c r="AB20" s="32">
        <f>'3. Därav sectio '!AB20/'1.Ant pat totalt'!AB25</f>
        <v>2.152080344332855E-3</v>
      </c>
      <c r="AC20" s="32">
        <f>'3. Därav sectio '!AC20/'1.Ant pat totalt'!AC25</f>
        <v>2.5196850393700786E-3</v>
      </c>
      <c r="AD20" s="32">
        <f>'3. Därav sectio '!AD20/'1.Ant pat totalt'!AD25</f>
        <v>3.4972677595628415E-3</v>
      </c>
      <c r="AE20" s="32">
        <f>'3. Därav sectio '!AE20/'1.Ant pat totalt'!AE25</f>
        <v>2.4472315692872439E-3</v>
      </c>
      <c r="AF20" s="32">
        <f>'3. Därav sectio '!AF20/'1.Ant pat totalt'!AF25</f>
        <v>2.9004614370468028E-3</v>
      </c>
      <c r="AG20" s="32">
        <f>'3. Därav sectio '!AG20/'1.Ant pat totalt'!AG25</f>
        <v>2.4360535931790498E-3</v>
      </c>
      <c r="AH20" s="32">
        <f>'3. Därav sectio '!AH20/'1.Ant pat totalt'!AH25</f>
        <v>1.6632016632016633E-3</v>
      </c>
      <c r="AI20" s="32">
        <f>'3. Därav sectio '!AI20/'1.Ant pat totalt'!AI25</f>
        <v>4.8939641109298528E-3</v>
      </c>
      <c r="AJ20" s="32">
        <f>'3. Därav sectio '!AJ20/'1.Ant pat totalt'!AJ25</f>
        <v>1.9253910950661852E-3</v>
      </c>
      <c r="AK20" s="32">
        <f>'3. Därav sectio '!AK20/'1.Ant pat totalt'!AK25</f>
        <v>9.7560975609756097E-4</v>
      </c>
      <c r="AL20" s="32">
        <f>'3. Därav sectio '!AL20/'1.Ant pat totalt'!AL25</f>
        <v>2.1739130434782609E-3</v>
      </c>
      <c r="AM20" s="32">
        <f>'3. Därav sectio '!AM20/'1.Ant pat totalt'!AM25</f>
        <v>1.037344398340249E-3</v>
      </c>
      <c r="AN20" s="32">
        <f>'3. Därav sectio '!AN20/'1.Ant pat totalt'!AN25</f>
        <v>0</v>
      </c>
      <c r="AO20" s="32">
        <f>'3. Därav sectio '!AO20/'1.Ant pat totalt'!AO25</f>
        <v>3.867791842475387E-3</v>
      </c>
      <c r="AP20" s="32">
        <f>'3. Därav sectio '!AP20/'1.Ant pat totalt'!AP25</f>
        <v>2.425222312045271E-3</v>
      </c>
      <c r="AQ20" s="32">
        <f>'3. Därav sectio '!AQ20/'1.Ant pat totalt'!AQ25</f>
        <v>1.1761246692149367E-3</v>
      </c>
      <c r="AR20" s="32">
        <f>'3. Därav sectio '!AR20/'1.Ant pat totalt'!AR25</f>
        <v>1.6000000000000001E-3</v>
      </c>
      <c r="AS20" s="32">
        <f>'3. Därav sectio '!AS20/'1.Ant pat totalt'!AS25</f>
        <v>3.1520882584712374E-3</v>
      </c>
      <c r="AT20" s="175">
        <f t="shared" si="0"/>
        <v>4.992511233150275E-3</v>
      </c>
      <c r="AU20" s="175">
        <f t="shared" si="1"/>
        <v>0</v>
      </c>
      <c r="AV20" s="32">
        <f>'3. Därav sectio '!AW20/'1.Ant pat totalt'!AW25</f>
        <v>2.662815363090671E-3</v>
      </c>
      <c r="AW20" s="281">
        <f>'3. Därav sectio '!AW20/BB20</f>
        <v>1.5018837185622646E-2</v>
      </c>
      <c r="AX20" s="312">
        <v>9</v>
      </c>
      <c r="AY20" s="314">
        <f>AW20</f>
        <v>1.5018837185622646E-2</v>
      </c>
      <c r="BB20" s="11">
        <f>'3. Därav sectio '!AW26</f>
        <v>19642</v>
      </c>
    </row>
    <row r="21" spans="1:54" ht="30" customHeight="1" thickTop="1" thickBot="1" x14ac:dyDescent="0.25">
      <c r="A21" s="82" t="s">
        <v>13</v>
      </c>
      <c r="B21" s="87" t="s">
        <v>82</v>
      </c>
      <c r="D21" s="25">
        <f>'3. Därav sectio '!D21/'1.Ant pat totalt'!D25</f>
        <v>2.0869565217391303E-3</v>
      </c>
      <c r="E21" s="25">
        <f>'3. Därav sectio '!E21/'1.Ant pat totalt'!E25</f>
        <v>0</v>
      </c>
      <c r="F21" s="25">
        <f>'3. Därav sectio '!F21/'1.Ant pat totalt'!F25</f>
        <v>4.5988758303525806E-3</v>
      </c>
      <c r="G21" s="25">
        <f>'3. Därav sectio '!G21/'1.Ant pat totalt'!G25</f>
        <v>2.004008016032064E-3</v>
      </c>
      <c r="H21" s="25">
        <f>'3. Därav sectio '!H21/'1.Ant pat totalt'!H25</f>
        <v>0</v>
      </c>
      <c r="I21" s="25">
        <f>'3. Därav sectio '!I21/'1.Ant pat totalt'!I25</f>
        <v>5.3475935828877002E-3</v>
      </c>
      <c r="J21" s="25">
        <f>'3. Därav sectio '!J21/'1.Ant pat totalt'!J25</f>
        <v>3.1514674020090604E-3</v>
      </c>
      <c r="K21" s="25">
        <f>'3. Därav sectio '!K21/'1.Ant pat totalt'!K25</f>
        <v>2.9955067398901645E-3</v>
      </c>
      <c r="L21" s="25">
        <f>'3. Därav sectio '!L21/'1.Ant pat totalt'!L25</f>
        <v>8.7950747581354446E-4</v>
      </c>
      <c r="M21" s="25">
        <f>'3. Därav sectio '!M21/'1.Ant pat totalt'!M25</f>
        <v>1.9723865877712033E-3</v>
      </c>
      <c r="N21" s="25">
        <f>'3. Därav sectio '!N21/'1.Ant pat totalt'!N25</f>
        <v>3.3997085964060222E-3</v>
      </c>
      <c r="O21" s="25">
        <f>'3. Därav sectio '!O21/'1.Ant pat totalt'!O25</f>
        <v>1.841620626151013E-3</v>
      </c>
      <c r="P21" s="25">
        <f>'3. Därav sectio '!P21/'1.Ant pat totalt'!P25</f>
        <v>2.0338983050847458E-3</v>
      </c>
      <c r="Q21" s="25">
        <f>'3. Därav sectio '!Q21/'1.Ant pat totalt'!Q25</f>
        <v>1.406926406926407E-2</v>
      </c>
      <c r="R21" s="25">
        <f>'3. Därav sectio '!R21/'1.Ant pat totalt'!R25</f>
        <v>2.0283975659229209E-3</v>
      </c>
      <c r="S21" s="25">
        <f>'3. Därav sectio '!S21/'1.Ant pat totalt'!S25</f>
        <v>1.0756543564001434E-3</v>
      </c>
      <c r="T21" s="25">
        <f>'3. Därav sectio '!T21/'1.Ant pat totalt'!T25</f>
        <v>5.4794520547945202E-4</v>
      </c>
      <c r="U21" s="25">
        <f>'3. Därav sectio '!U21/'1.Ant pat totalt'!U25</f>
        <v>2.174908424908425E-3</v>
      </c>
      <c r="V21" s="25">
        <f>'3. Därav sectio '!V21/'1.Ant pat totalt'!V25</f>
        <v>0</v>
      </c>
      <c r="W21" s="25">
        <f>'3. Därav sectio '!W21/'1.Ant pat totalt'!W25</f>
        <v>2.4353120243531205E-3</v>
      </c>
      <c r="X21" s="25">
        <f>'3. Därav sectio '!X21/'1.Ant pat totalt'!X25</f>
        <v>2.3809523809523812E-3</v>
      </c>
      <c r="Y21" s="25">
        <f>'3. Därav sectio '!Y21/'1.Ant pat totalt'!Y25</f>
        <v>1.0718113612004287E-3</v>
      </c>
      <c r="Z21" s="25">
        <f>'3. Därav sectio '!Z21/'1.Ant pat totalt'!Z25</f>
        <v>1.2853470437017994E-3</v>
      </c>
      <c r="AA21" s="25">
        <f>'3. Därav sectio '!AA21/'1.Ant pat totalt'!AA25</f>
        <v>1.56128024980484E-3</v>
      </c>
      <c r="AB21" s="25">
        <f>'3. Därav sectio '!AB21/'1.Ant pat totalt'!AB25</f>
        <v>4.7824007651841227E-4</v>
      </c>
      <c r="AC21" s="25">
        <f>'3. Därav sectio '!AC21/'1.Ant pat totalt'!AC25</f>
        <v>2.8346456692913387E-3</v>
      </c>
      <c r="AD21" s="25">
        <f>'3. Därav sectio '!AD21/'1.Ant pat totalt'!AD25</f>
        <v>5.2459016393442623E-3</v>
      </c>
      <c r="AE21" s="25">
        <f>'3. Därav sectio '!AE21/'1.Ant pat totalt'!AE25</f>
        <v>4.2826552462526769E-3</v>
      </c>
      <c r="AF21" s="25">
        <f>'3. Därav sectio '!AF21/'1.Ant pat totalt'!AF25</f>
        <v>2.2412656558998025E-3</v>
      </c>
      <c r="AG21" s="25">
        <f>'3. Därav sectio '!AG21/'1.Ant pat totalt'!AG25</f>
        <v>6.0901339829476245E-4</v>
      </c>
      <c r="AH21" s="25">
        <f>'3. Därav sectio '!AH21/'1.Ant pat totalt'!AH25</f>
        <v>8.3160083160083165E-4</v>
      </c>
      <c r="AI21" s="25">
        <f>'3. Därav sectio '!AI21/'1.Ant pat totalt'!AI25</f>
        <v>2.7188689505165853E-3</v>
      </c>
      <c r="AJ21" s="25">
        <f>'3. Därav sectio '!AJ21/'1.Ant pat totalt'!AJ25</f>
        <v>3.1287605294825511E-3</v>
      </c>
      <c r="AK21" s="25">
        <f>'3. Därav sectio '!AK21/'1.Ant pat totalt'!AK25</f>
        <v>1.9512195121951219E-3</v>
      </c>
      <c r="AL21" s="25">
        <f>'3. Därav sectio '!AL21/'1.Ant pat totalt'!AL25</f>
        <v>4.3478260869565218E-3</v>
      </c>
      <c r="AM21" s="25">
        <f>'3. Därav sectio '!AM21/'1.Ant pat totalt'!AM25</f>
        <v>1.037344398340249E-3</v>
      </c>
      <c r="AN21" s="25">
        <f>'3. Därav sectio '!AN21/'1.Ant pat totalt'!AN25</f>
        <v>2.3014959723820483E-3</v>
      </c>
      <c r="AO21" s="25">
        <f>'3. Därav sectio '!AO21/'1.Ant pat totalt'!AO25</f>
        <v>2.4613220815752463E-3</v>
      </c>
      <c r="AP21" s="25">
        <f>'3. Därav sectio '!AP21/'1.Ant pat totalt'!AP25</f>
        <v>8.0840743734842356E-4</v>
      </c>
      <c r="AQ21" s="25">
        <f>'3. Därav sectio '!AQ21/'1.Ant pat totalt'!AQ25</f>
        <v>1.7641870038224052E-3</v>
      </c>
      <c r="AR21" s="25">
        <f>'3. Därav sectio '!AR21/'1.Ant pat totalt'!AR25</f>
        <v>6.4000000000000003E-3</v>
      </c>
      <c r="AS21" s="25">
        <f>'3. Därav sectio '!AS21/'1.Ant pat totalt'!AS25</f>
        <v>7.8802206461780935E-4</v>
      </c>
      <c r="AT21" s="175">
        <f t="shared" si="0"/>
        <v>1.406926406926407E-2</v>
      </c>
      <c r="AU21" s="175">
        <f t="shared" si="1"/>
        <v>0</v>
      </c>
      <c r="AV21" s="25">
        <f>'3. Därav sectio '!AW21/'1.Ant pat totalt'!AW25</f>
        <v>2.662815363090671E-3</v>
      </c>
      <c r="AW21" s="281">
        <f>'3. Därav sectio '!AW21/BB21</f>
        <v>1.5018837185622646E-2</v>
      </c>
      <c r="AX21" s="312">
        <v>10</v>
      </c>
      <c r="AY21" s="314">
        <f>AW21+AW22+AW23</f>
        <v>7.1581305366052339E-2</v>
      </c>
      <c r="BB21" s="11">
        <f>'3. Därav sectio '!AW26</f>
        <v>19642</v>
      </c>
    </row>
    <row r="22" spans="1:54" ht="30" customHeight="1" thickTop="1" thickBot="1" x14ac:dyDescent="0.25">
      <c r="A22" s="90" t="s">
        <v>9</v>
      </c>
      <c r="B22" s="162" t="s">
        <v>83</v>
      </c>
      <c r="D22" s="34">
        <f>'3. Därav sectio '!D22/'1.Ant pat totalt'!D25</f>
        <v>1.0434782608695651E-3</v>
      </c>
      <c r="E22" s="34">
        <f>'3. Därav sectio '!E22/'1.Ant pat totalt'!E25</f>
        <v>0</v>
      </c>
      <c r="F22" s="34">
        <f>'3. Därav sectio '!F22/'1.Ant pat totalt'!F25</f>
        <v>5.1098620337250899E-4</v>
      </c>
      <c r="G22" s="34">
        <f>'3. Därav sectio '!G22/'1.Ant pat totalt'!G25</f>
        <v>1.002004008016032E-3</v>
      </c>
      <c r="H22" s="34">
        <f>'3. Därav sectio '!H22/'1.Ant pat totalt'!H25</f>
        <v>0</v>
      </c>
      <c r="I22" s="34">
        <f>'3. Därav sectio '!I22/'1.Ant pat totalt'!I25</f>
        <v>1.7825311942959001E-3</v>
      </c>
      <c r="J22" s="34">
        <f>'3. Därav sectio '!J22/'1.Ant pat totalt'!J25</f>
        <v>1.8711837699428796E-3</v>
      </c>
      <c r="K22" s="34">
        <f>'3. Därav sectio '!K22/'1.Ant pat totalt'!K25</f>
        <v>1.4977533699450823E-3</v>
      </c>
      <c r="L22" s="34">
        <f>'3. Därav sectio '!L22/'1.Ant pat totalt'!L25</f>
        <v>2.0521841102316037E-3</v>
      </c>
      <c r="M22" s="34">
        <f>'3. Därav sectio '!M22/'1.Ant pat totalt'!M25</f>
        <v>0</v>
      </c>
      <c r="N22" s="34">
        <f>'3. Därav sectio '!N22/'1.Ant pat totalt'!N25</f>
        <v>1.4570179698882952E-3</v>
      </c>
      <c r="O22" s="34">
        <f>'3. Därav sectio '!O22/'1.Ant pat totalt'!O25</f>
        <v>2.4554941682013503E-3</v>
      </c>
      <c r="P22" s="34">
        <f>'3. Därav sectio '!P22/'1.Ant pat totalt'!P25</f>
        <v>6.779661016949153E-4</v>
      </c>
      <c r="Q22" s="34">
        <f>'3. Därav sectio '!Q22/'1.Ant pat totalt'!Q25</f>
        <v>1.8037518037518038E-3</v>
      </c>
      <c r="R22" s="34">
        <f>'3. Därav sectio '!R22/'1.Ant pat totalt'!R25</f>
        <v>2.0283975659229209E-3</v>
      </c>
      <c r="S22" s="34">
        <f>'3. Därav sectio '!S22/'1.Ant pat totalt'!S25</f>
        <v>1.7927572606669057E-3</v>
      </c>
      <c r="T22" s="34">
        <f>'3. Därav sectio '!T22/'1.Ant pat totalt'!T25</f>
        <v>1.6438356164383563E-3</v>
      </c>
      <c r="U22" s="34">
        <f>'3. Därav sectio '!U22/'1.Ant pat totalt'!U25</f>
        <v>2.0604395604395605E-3</v>
      </c>
      <c r="V22" s="34">
        <f>'3. Därav sectio '!V22/'1.Ant pat totalt'!V25</f>
        <v>0</v>
      </c>
      <c r="W22" s="34">
        <f>'3. Därav sectio '!W22/'1.Ant pat totalt'!W25</f>
        <v>1.5220700152207001E-3</v>
      </c>
      <c r="X22" s="34">
        <f>'3. Därav sectio '!X22/'1.Ant pat totalt'!X25</f>
        <v>4.7619047619047619E-4</v>
      </c>
      <c r="Y22" s="34">
        <f>'3. Därav sectio '!Y22/'1.Ant pat totalt'!Y25</f>
        <v>0</v>
      </c>
      <c r="Z22" s="34">
        <f>'3. Därav sectio '!Z22/'1.Ant pat totalt'!Z25</f>
        <v>2.5706940874035988E-3</v>
      </c>
      <c r="AA22" s="34">
        <f>'3. Därav sectio '!AA22/'1.Ant pat totalt'!AA25</f>
        <v>2.34192037470726E-3</v>
      </c>
      <c r="AB22" s="34">
        <f>'3. Därav sectio '!AB22/'1.Ant pat totalt'!AB25</f>
        <v>1.1956001912960307E-3</v>
      </c>
      <c r="AC22" s="34">
        <f>'3. Därav sectio '!AC22/'1.Ant pat totalt'!AC25</f>
        <v>1.7322834645669292E-3</v>
      </c>
      <c r="AD22" s="34">
        <f>'3. Därav sectio '!AD22/'1.Ant pat totalt'!AD25</f>
        <v>1.9672131147540984E-3</v>
      </c>
      <c r="AE22" s="34">
        <f>'3. Därav sectio '!AE22/'1.Ant pat totalt'!AE25</f>
        <v>2.4472315692872439E-3</v>
      </c>
      <c r="AF22" s="34">
        <f>'3. Därav sectio '!AF22/'1.Ant pat totalt'!AF25</f>
        <v>1.7139090309822016E-3</v>
      </c>
      <c r="AG22" s="34">
        <f>'3. Därav sectio '!AG22/'1.Ant pat totalt'!AG25</f>
        <v>0</v>
      </c>
      <c r="AH22" s="34">
        <f>'3. Därav sectio '!AH22/'1.Ant pat totalt'!AH25</f>
        <v>0</v>
      </c>
      <c r="AI22" s="34">
        <f>'3. Därav sectio '!AI22/'1.Ant pat totalt'!AI25</f>
        <v>0</v>
      </c>
      <c r="AJ22" s="34">
        <f>'3. Därav sectio '!AJ22/'1.Ant pat totalt'!AJ25</f>
        <v>1.4440433212996389E-3</v>
      </c>
      <c r="AK22" s="34">
        <f>'3. Därav sectio '!AK22/'1.Ant pat totalt'!AK25</f>
        <v>1.4634146341463415E-3</v>
      </c>
      <c r="AL22" s="34">
        <f>'3. Därav sectio '!AL22/'1.Ant pat totalt'!AL25</f>
        <v>4.3478260869565218E-3</v>
      </c>
      <c r="AM22" s="34">
        <f>'3. Därav sectio '!AM22/'1.Ant pat totalt'!AM25</f>
        <v>0</v>
      </c>
      <c r="AN22" s="34">
        <f>'3. Därav sectio '!AN22/'1.Ant pat totalt'!AN25</f>
        <v>0</v>
      </c>
      <c r="AO22" s="34">
        <f>'3. Därav sectio '!AO22/'1.Ant pat totalt'!AO25</f>
        <v>1.0548523206751054E-3</v>
      </c>
      <c r="AP22" s="34">
        <f>'3. Därav sectio '!AP22/'1.Ant pat totalt'!AP25</f>
        <v>8.0840743734842356E-4</v>
      </c>
      <c r="AQ22" s="34">
        <f>'3. Därav sectio '!AQ22/'1.Ant pat totalt'!AQ25</f>
        <v>1.1761246692149367E-3</v>
      </c>
      <c r="AR22" s="34">
        <f>'3. Därav sectio '!AR22/'1.Ant pat totalt'!AR25</f>
        <v>3.2000000000000002E-3</v>
      </c>
      <c r="AS22" s="34">
        <f>'3. Därav sectio '!AS22/'1.Ant pat totalt'!AS25</f>
        <v>3.1520882584712374E-3</v>
      </c>
      <c r="AT22" s="175">
        <f t="shared" si="0"/>
        <v>4.3478260869565218E-3</v>
      </c>
      <c r="AU22" s="175">
        <f t="shared" si="1"/>
        <v>0</v>
      </c>
      <c r="AV22" s="34">
        <f>'3. Därav sectio '!AW22/'1.Ant pat totalt'!AW25</f>
        <v>1.5074242902920071E-3</v>
      </c>
      <c r="AW22" s="281">
        <f>'3. Därav sectio '!AW22/BB22</f>
        <v>8.502189186437227E-3</v>
      </c>
      <c r="AX22" s="278"/>
      <c r="AY22" s="315"/>
      <c r="BB22" s="11">
        <f>'3. Därav sectio '!AW26</f>
        <v>19642</v>
      </c>
    </row>
    <row r="23" spans="1:54" ht="30" customHeight="1" thickTop="1" thickBot="1" x14ac:dyDescent="0.25">
      <c r="A23" s="91" t="s">
        <v>11</v>
      </c>
      <c r="B23" s="92" t="s">
        <v>84</v>
      </c>
      <c r="D23" s="26">
        <f>'3. Därav sectio '!D23/'1.Ant pat totalt'!D25</f>
        <v>6.956521739130435E-3</v>
      </c>
      <c r="E23" s="26">
        <f>'3. Därav sectio '!E23/'1.Ant pat totalt'!E25</f>
        <v>0</v>
      </c>
      <c r="F23" s="26">
        <f>'3. Därav sectio '!F23/'1.Ant pat totalt'!F25</f>
        <v>1.0730710270822688E-2</v>
      </c>
      <c r="G23" s="26">
        <f>'3. Därav sectio '!G23/'1.Ant pat totalt'!G25</f>
        <v>9.0180360721442889E-3</v>
      </c>
      <c r="H23" s="26">
        <f>'3. Därav sectio '!H23/'1.Ant pat totalt'!H25</f>
        <v>8.385744234800839E-3</v>
      </c>
      <c r="I23" s="26">
        <f>'3. Därav sectio '!I23/'1.Ant pat totalt'!I25</f>
        <v>7.7243018419489006E-3</v>
      </c>
      <c r="J23" s="26">
        <f>'3. Därav sectio '!J23/'1.Ant pat totalt'!J25</f>
        <v>8.2726019302737843E-3</v>
      </c>
      <c r="K23" s="26">
        <f>'3. Därav sectio '!K23/'1.Ant pat totalt'!K25</f>
        <v>8.4872690963554674E-3</v>
      </c>
      <c r="L23" s="26">
        <f>'3. Därav sectio '!L23/'1.Ant pat totalt'!L25</f>
        <v>5.8633831720902958E-3</v>
      </c>
      <c r="M23" s="26">
        <f>'3. Därav sectio '!M23/'1.Ant pat totalt'!M25</f>
        <v>4.9309664694280079E-3</v>
      </c>
      <c r="N23" s="26">
        <f>'3. Därav sectio '!N23/'1.Ant pat totalt'!N25</f>
        <v>4.3710539096648857E-3</v>
      </c>
      <c r="O23" s="26">
        <f>'3. Därav sectio '!O23/'1.Ant pat totalt'!O25</f>
        <v>5.5248618784530384E-3</v>
      </c>
      <c r="P23" s="26">
        <f>'3. Därav sectio '!P23/'1.Ant pat totalt'!P25</f>
        <v>1.0169491525423728E-2</v>
      </c>
      <c r="Q23" s="26">
        <f>'3. Därav sectio '!Q23/'1.Ant pat totalt'!Q25</f>
        <v>7.9365079365079361E-3</v>
      </c>
      <c r="R23" s="26">
        <f>'3. Därav sectio '!R23/'1.Ant pat totalt'!R25</f>
        <v>1.2170385395537525E-2</v>
      </c>
      <c r="S23" s="26">
        <f>'3. Därav sectio '!S23/'1.Ant pat totalt'!S25</f>
        <v>7.8881319469343847E-3</v>
      </c>
      <c r="T23" s="26">
        <f>'3. Därav sectio '!T23/'1.Ant pat totalt'!T25</f>
        <v>8.7671232876712323E-3</v>
      </c>
      <c r="U23" s="26">
        <f>'3. Därav sectio '!U23/'1.Ant pat totalt'!U25</f>
        <v>1.4308608058608058E-2</v>
      </c>
      <c r="V23" s="26">
        <f>'3. Därav sectio '!V23/'1.Ant pat totalt'!V25</f>
        <v>2.6809651474530832E-3</v>
      </c>
      <c r="W23" s="26">
        <f>'3. Därav sectio '!W23/'1.Ant pat totalt'!W25</f>
        <v>9.1324200913242004E-3</v>
      </c>
      <c r="X23" s="26">
        <f>'3. Därav sectio '!X23/'1.Ant pat totalt'!X25</f>
        <v>5.7142857142857143E-3</v>
      </c>
      <c r="Y23" s="26">
        <f>'3. Därav sectio '!Y23/'1.Ant pat totalt'!Y25</f>
        <v>1.0718113612004287E-3</v>
      </c>
      <c r="Z23" s="26">
        <f>'3. Därav sectio '!Z23/'1.Ant pat totalt'!Z25</f>
        <v>1.0282776349614395E-2</v>
      </c>
      <c r="AA23" s="26">
        <f>'3. Därav sectio '!AA23/'1.Ant pat totalt'!AA25</f>
        <v>1.131928181108509E-2</v>
      </c>
      <c r="AB23" s="26">
        <f>'3. Därav sectio '!AB23/'1.Ant pat totalt'!AB25</f>
        <v>4.30416068866571E-3</v>
      </c>
      <c r="AC23" s="26">
        <f>'3. Därav sectio '!AC23/'1.Ant pat totalt'!AC25</f>
        <v>9.2913385826771649E-3</v>
      </c>
      <c r="AD23" s="26">
        <f>'3. Därav sectio '!AD23/'1.Ant pat totalt'!AD25</f>
        <v>1.2021857923497269E-2</v>
      </c>
      <c r="AE23" s="26">
        <f>'3. Därav sectio '!AE23/'1.Ant pat totalt'!AE25</f>
        <v>1.3765677577240747E-2</v>
      </c>
      <c r="AF23" s="26">
        <f>'3. Därav sectio '!AF23/'1.Ant pat totalt'!AF25</f>
        <v>9.2287409360580098E-3</v>
      </c>
      <c r="AG23" s="26">
        <f>'3. Därav sectio '!AG23/'1.Ant pat totalt'!AG25</f>
        <v>9.1352009744214372E-3</v>
      </c>
      <c r="AH23" s="26">
        <f>'3. Därav sectio '!AH23/'1.Ant pat totalt'!AH25</f>
        <v>1.2474012474012475E-3</v>
      </c>
      <c r="AI23" s="26">
        <f>'3. Därav sectio '!AI23/'1.Ant pat totalt'!AI25</f>
        <v>1.3050570962479609E-2</v>
      </c>
      <c r="AJ23" s="26">
        <f>'3. Därav sectio '!AJ23/'1.Ant pat totalt'!AJ25</f>
        <v>1.0108303249097473E-2</v>
      </c>
      <c r="AK23" s="26">
        <f>'3. Därav sectio '!AK23/'1.Ant pat totalt'!AK25</f>
        <v>2.4390243902439024E-3</v>
      </c>
      <c r="AL23" s="26">
        <f>'3. Därav sectio '!AL23/'1.Ant pat totalt'!AL25</f>
        <v>2.1739130434782609E-3</v>
      </c>
      <c r="AM23" s="26">
        <f>'3. Därav sectio '!AM23/'1.Ant pat totalt'!AM25</f>
        <v>3.1120331950207467E-3</v>
      </c>
      <c r="AN23" s="26">
        <f>'3. Därav sectio '!AN23/'1.Ant pat totalt'!AN25</f>
        <v>8.0552359033371698E-3</v>
      </c>
      <c r="AO23" s="26">
        <f>'3. Därav sectio '!AO23/'1.Ant pat totalt'!AO25</f>
        <v>8.4388185654008432E-3</v>
      </c>
      <c r="AP23" s="26">
        <f>'3. Därav sectio '!AP23/'1.Ant pat totalt'!AP25</f>
        <v>3.2336297493936943E-3</v>
      </c>
      <c r="AQ23" s="26">
        <f>'3. Därav sectio '!AQ23/'1.Ant pat totalt'!AQ25</f>
        <v>6.1746545133784178E-3</v>
      </c>
      <c r="AR23" s="26">
        <f>'3. Därav sectio '!AR23/'1.Ant pat totalt'!AR25</f>
        <v>9.5999999999999992E-3</v>
      </c>
      <c r="AS23" s="26">
        <f>'3. Därav sectio '!AS23/'1.Ant pat totalt'!AS25</f>
        <v>6.3041765169424748E-3</v>
      </c>
      <c r="AT23" s="175">
        <f t="shared" si="0"/>
        <v>1.4308608058608058E-2</v>
      </c>
      <c r="AU23" s="175">
        <f t="shared" si="1"/>
        <v>0</v>
      </c>
      <c r="AV23" s="26">
        <f>'3. Därav sectio '!AW23/'1.Ant pat totalt'!AW25</f>
        <v>8.5210091618901484E-3</v>
      </c>
      <c r="AW23" s="281">
        <f>'3. Därav sectio '!AW23/BB23</f>
        <v>4.8060278993992463E-2</v>
      </c>
      <c r="AX23" s="278"/>
      <c r="AY23" s="315"/>
      <c r="BB23" s="11">
        <f>'3. Därav sectio '!AW26</f>
        <v>19642</v>
      </c>
    </row>
    <row r="24" spans="1:54" ht="30" customHeight="1" thickTop="1" thickBot="1" x14ac:dyDescent="0.25">
      <c r="A24" s="376"/>
      <c r="B24" s="377" t="s">
        <v>155</v>
      </c>
      <c r="D24" s="26">
        <f>'3. Därav sectio '!D24/'1.Ant pat totalt'!D25</f>
        <v>0</v>
      </c>
      <c r="E24" s="26">
        <f>'3. Därav sectio '!E24/'1.Ant pat totalt'!E25</f>
        <v>8.2781456953642384E-4</v>
      </c>
      <c r="F24" s="26">
        <f>'3. Därav sectio '!F24/'1.Ant pat totalt'!F25</f>
        <v>5.1098620337250899E-4</v>
      </c>
      <c r="G24" s="26">
        <f>'3. Därav sectio '!G24/'1.Ant pat totalt'!G25</f>
        <v>0</v>
      </c>
      <c r="H24" s="26">
        <f>'3. Därav sectio '!H24/'1.Ant pat totalt'!H25</f>
        <v>0</v>
      </c>
      <c r="I24" s="26">
        <f>'3. Därav sectio '!I24/'1.Ant pat totalt'!I25</f>
        <v>5.941770647653001E-4</v>
      </c>
      <c r="J24" s="26">
        <f>'3. Därav sectio '!J24/'1.Ant pat totalt'!J25</f>
        <v>9.8483356312783137E-5</v>
      </c>
      <c r="K24" s="26">
        <f>'3. Därav sectio '!K24/'1.Ant pat totalt'!K25</f>
        <v>0</v>
      </c>
      <c r="L24" s="26">
        <f>'3. Därav sectio '!L24/'1.Ant pat totalt'!L25</f>
        <v>0</v>
      </c>
      <c r="M24" s="26">
        <f>'3. Därav sectio '!M24/'1.Ant pat totalt'!M25</f>
        <v>0</v>
      </c>
      <c r="N24" s="26">
        <f>'3. Därav sectio '!N24/'1.Ant pat totalt'!N25</f>
        <v>0</v>
      </c>
      <c r="O24" s="26">
        <f>'3. Därav sectio '!O24/'1.Ant pat totalt'!O25</f>
        <v>1.2277470841006752E-3</v>
      </c>
      <c r="P24" s="26">
        <f>'3. Därav sectio '!P24/'1.Ant pat totalt'!P25</f>
        <v>0</v>
      </c>
      <c r="Q24" s="26">
        <f>'3. Därav sectio '!Q24/'1.Ant pat totalt'!Q25</f>
        <v>0</v>
      </c>
      <c r="R24" s="26">
        <f>'3. Därav sectio '!R24/'1.Ant pat totalt'!R25</f>
        <v>2.0283975659229209E-3</v>
      </c>
      <c r="S24" s="26">
        <f>'3. Därav sectio '!S24/'1.Ant pat totalt'!S25</f>
        <v>0</v>
      </c>
      <c r="T24" s="26">
        <f>'3. Därav sectio '!T24/'1.Ant pat totalt'!T25</f>
        <v>0</v>
      </c>
      <c r="U24" s="26">
        <f>'3. Därav sectio '!U24/'1.Ant pat totalt'!U25</f>
        <v>1.6025641025641025E-3</v>
      </c>
      <c r="V24" s="26">
        <f>'3. Därav sectio '!V24/'1.Ant pat totalt'!V25</f>
        <v>0</v>
      </c>
      <c r="W24" s="26">
        <f>'3. Därav sectio '!W24/'1.Ant pat totalt'!W25</f>
        <v>6.0882800608828011E-4</v>
      </c>
      <c r="X24" s="26">
        <f>'3. Därav sectio '!X24/'1.Ant pat totalt'!X25</f>
        <v>0</v>
      </c>
      <c r="Y24" s="26">
        <f>'3. Därav sectio '!Y24/'1.Ant pat totalt'!Y25</f>
        <v>0</v>
      </c>
      <c r="Z24" s="26">
        <f>'3. Därav sectio '!Z24/'1.Ant pat totalt'!Z25</f>
        <v>0</v>
      </c>
      <c r="AA24" s="26">
        <f>'3. Därav sectio '!AA24/'1.Ant pat totalt'!AA25</f>
        <v>1.17096018735363E-3</v>
      </c>
      <c r="AB24" s="26">
        <f>'3. Därav sectio '!AB24/'1.Ant pat totalt'!AB25</f>
        <v>4.7824007651841227E-4</v>
      </c>
      <c r="AC24" s="26">
        <f>'3. Därav sectio '!AC24/'1.Ant pat totalt'!AC25</f>
        <v>0</v>
      </c>
      <c r="AD24" s="26">
        <f>'3. Därav sectio '!AD24/'1.Ant pat totalt'!AD25</f>
        <v>1.092896174863388E-3</v>
      </c>
      <c r="AE24" s="26">
        <f>'3. Därav sectio '!AE24/'1.Ant pat totalt'!AE25</f>
        <v>9.177118384827164E-4</v>
      </c>
      <c r="AF24" s="26">
        <f>'3. Därav sectio '!AF24/'1.Ant pat totalt'!AF25</f>
        <v>1.3183915622940013E-4</v>
      </c>
      <c r="AG24" s="26">
        <f>'3. Därav sectio '!AG24/'1.Ant pat totalt'!AG25</f>
        <v>0</v>
      </c>
      <c r="AH24" s="26">
        <f>'3. Därav sectio '!AH24/'1.Ant pat totalt'!AH25</f>
        <v>8.3160083160083165E-4</v>
      </c>
      <c r="AI24" s="26">
        <f>'3. Därav sectio '!AI24/'1.Ant pat totalt'!AI25</f>
        <v>5.4377379010331697E-4</v>
      </c>
      <c r="AJ24" s="26">
        <f>'3. Därav sectio '!AJ24/'1.Ant pat totalt'!AJ25</f>
        <v>0</v>
      </c>
      <c r="AK24" s="26">
        <f>'3. Därav sectio '!AK24/'1.Ant pat totalt'!AK25</f>
        <v>0</v>
      </c>
      <c r="AL24" s="26">
        <f>'3. Därav sectio '!AL24/'1.Ant pat totalt'!AL25</f>
        <v>2.1739130434782609E-3</v>
      </c>
      <c r="AM24" s="26">
        <f>'3. Därav sectio '!AM24/'1.Ant pat totalt'!AM25</f>
        <v>0</v>
      </c>
      <c r="AN24" s="26">
        <f>'3. Därav sectio '!AN24/'1.Ant pat totalt'!AN25</f>
        <v>0</v>
      </c>
      <c r="AO24" s="26">
        <f>'3. Därav sectio '!AO24/'1.Ant pat totalt'!AO25</f>
        <v>0</v>
      </c>
      <c r="AP24" s="26">
        <f>'3. Därav sectio '!AP24/'1.Ant pat totalt'!AP25</f>
        <v>0</v>
      </c>
      <c r="AQ24" s="26">
        <f>'3. Därav sectio '!AQ24/'1.Ant pat totalt'!AQ25</f>
        <v>5.8806233460746834E-4</v>
      </c>
      <c r="AR24" s="26">
        <f>'3. Därav sectio '!AR24/'1.Ant pat totalt'!AR25</f>
        <v>0</v>
      </c>
      <c r="AS24" s="26">
        <f>'3. Därav sectio '!AS24/'1.Ant pat totalt'!AS25</f>
        <v>0</v>
      </c>
      <c r="AT24" s="26">
        <f>'3. Därav sectio '!AU24/'1.Ant pat totalt'!AU25</f>
        <v>1.378766988378964E-3</v>
      </c>
      <c r="AU24" s="26">
        <f>'3. Därav sectio '!AV24/'1.Ant pat totalt'!AV25</f>
        <v>0</v>
      </c>
      <c r="AV24" s="26">
        <f>'3. Därav sectio '!AW24/'1.Ant pat totalt'!AW25</f>
        <v>4.1521866678701988E-4</v>
      </c>
      <c r="AW24" s="281">
        <f>'3. Därav sectio '!AW24/BB24</f>
        <v>2.34192037470726E-3</v>
      </c>
      <c r="AX24" s="278"/>
      <c r="AY24" s="315"/>
      <c r="BB24" s="11">
        <f>'3. Därav sectio '!AW26</f>
        <v>19642</v>
      </c>
    </row>
    <row r="25" spans="1:54" ht="21" customHeight="1" thickTop="1" x14ac:dyDescent="0.2">
      <c r="D25" s="37">
        <f>SUM(D6:D24)</f>
        <v>0.17495652173913043</v>
      </c>
      <c r="E25" s="37">
        <f>SUM(E6:E24)</f>
        <v>0.1183774834437086</v>
      </c>
      <c r="F25" s="37">
        <f t="shared" ref="F25:AS25" si="2">SUM(F6:F24)</f>
        <v>0.17577925396014307</v>
      </c>
      <c r="G25" s="37">
        <f t="shared" si="2"/>
        <v>0.14729458917835675</v>
      </c>
      <c r="H25" s="37">
        <f t="shared" si="2"/>
        <v>0.17190775681341719</v>
      </c>
      <c r="I25" s="37">
        <f t="shared" si="2"/>
        <v>0.18360071301247768</v>
      </c>
      <c r="J25" s="37">
        <f t="shared" si="2"/>
        <v>0.18997439432735866</v>
      </c>
      <c r="K25" s="37">
        <f t="shared" si="2"/>
        <v>0.1692461308037943</v>
      </c>
      <c r="L25" s="37">
        <f t="shared" si="2"/>
        <v>0.14922310172969808</v>
      </c>
      <c r="M25" s="37">
        <f t="shared" si="2"/>
        <v>0.17554240631163706</v>
      </c>
      <c r="N25" s="37">
        <f t="shared" si="2"/>
        <v>0.1039339485186984</v>
      </c>
      <c r="O25" s="37">
        <f t="shared" si="2"/>
        <v>0.12707182320441987</v>
      </c>
      <c r="P25" s="37">
        <f t="shared" si="2"/>
        <v>0.17694915254237287</v>
      </c>
      <c r="Q25" s="37">
        <f t="shared" si="2"/>
        <v>0.21031746031746032</v>
      </c>
      <c r="R25" s="37">
        <f t="shared" si="2"/>
        <v>0.17241379310344823</v>
      </c>
      <c r="S25" s="37">
        <f t="shared" si="2"/>
        <v>0.12728576550735032</v>
      </c>
      <c r="T25" s="37">
        <f t="shared" si="2"/>
        <v>0.15671232876712327</v>
      </c>
      <c r="U25" s="37">
        <f t="shared" si="2"/>
        <v>0.19688644688644685</v>
      </c>
      <c r="V25" s="37">
        <f t="shared" si="2"/>
        <v>0.21447721179624665</v>
      </c>
      <c r="W25" s="37">
        <f t="shared" si="2"/>
        <v>0.14642313546423136</v>
      </c>
      <c r="X25" s="37">
        <f t="shared" si="2"/>
        <v>0.13761904761904764</v>
      </c>
      <c r="Y25" s="37">
        <f t="shared" si="2"/>
        <v>0.18863879957127547</v>
      </c>
      <c r="Z25" s="37">
        <f t="shared" si="2"/>
        <v>0.15295629820051412</v>
      </c>
      <c r="AA25" s="37">
        <f t="shared" si="2"/>
        <v>0.1623731459797034</v>
      </c>
      <c r="AB25" s="37">
        <f t="shared" si="2"/>
        <v>0.18866571018651365</v>
      </c>
      <c r="AC25" s="37">
        <f t="shared" si="2"/>
        <v>0.22771653543307085</v>
      </c>
      <c r="AD25" s="37">
        <f t="shared" si="2"/>
        <v>0.22710382513661204</v>
      </c>
      <c r="AE25" s="37">
        <f t="shared" si="2"/>
        <v>0.25175894769042523</v>
      </c>
      <c r="AF25" s="37">
        <f t="shared" si="2"/>
        <v>0.1618984838497034</v>
      </c>
      <c r="AG25" s="37">
        <f t="shared" si="2"/>
        <v>0.17661388550548113</v>
      </c>
      <c r="AH25" s="37">
        <f t="shared" si="2"/>
        <v>0.1496881496881497</v>
      </c>
      <c r="AI25" s="37">
        <f t="shared" si="2"/>
        <v>0.20445894507884724</v>
      </c>
      <c r="AJ25" s="37">
        <f t="shared" si="2"/>
        <v>0.19013237063778576</v>
      </c>
      <c r="AK25" s="37">
        <f t="shared" si="2"/>
        <v>0.15073170731707319</v>
      </c>
      <c r="AL25" s="37">
        <f t="shared" si="2"/>
        <v>0.17608695652173911</v>
      </c>
      <c r="AM25" s="37">
        <f t="shared" si="2"/>
        <v>0.1421161825726141</v>
      </c>
      <c r="AN25" s="37">
        <f t="shared" si="2"/>
        <v>0.16685845799769852</v>
      </c>
      <c r="AO25" s="37">
        <f t="shared" si="2"/>
        <v>0.17967651195499296</v>
      </c>
      <c r="AP25" s="37">
        <f t="shared" si="2"/>
        <v>0.12772837510105092</v>
      </c>
      <c r="AQ25" s="37">
        <f t="shared" si="2"/>
        <v>0.16289326668626877</v>
      </c>
      <c r="AR25" s="37">
        <f t="shared" si="2"/>
        <v>0.15519999999999998</v>
      </c>
      <c r="AS25" s="37">
        <f t="shared" si="2"/>
        <v>0.16154452324665095</v>
      </c>
      <c r="AT25" s="37">
        <f>SUM(AT6:AT23)</f>
        <v>0.33542265140063099</v>
      </c>
      <c r="AU25" s="37">
        <f>SUM(AU6:AU23)</f>
        <v>4.9280329366888864E-2</v>
      </c>
      <c r="AV25" s="37">
        <f>SUM(AV6:AV23)</f>
        <v>0.17688315205127048</v>
      </c>
      <c r="AW25" s="281">
        <f>'3. Därav sectio '!AW25/BB25</f>
        <v>0</v>
      </c>
      <c r="AX25" s="278"/>
      <c r="AY25" s="315">
        <f>SUM(AY6:AY23)</f>
        <v>0.99765807962529285</v>
      </c>
      <c r="BB25" s="11">
        <f>'3. Därav sectio '!AW26</f>
        <v>19642</v>
      </c>
    </row>
    <row r="26" spans="1:54" x14ac:dyDescent="0.2">
      <c r="H26" s="44"/>
      <c r="K26" s="44"/>
      <c r="S26" s="18"/>
      <c r="AW26" s="281">
        <f>'3. Därav sectio '!AW26/BB26</f>
        <v>1</v>
      </c>
      <c r="BB26" s="11">
        <f>'3. Därav sectio '!AW26</f>
        <v>19642</v>
      </c>
    </row>
    <row r="27" spans="1:54" x14ac:dyDescent="0.2">
      <c r="AJ27" s="14"/>
      <c r="AW27" s="282"/>
    </row>
    <row r="28" spans="1:54" x14ac:dyDescent="0.2">
      <c r="D28" s="18">
        <f t="shared" ref="D28:AF28" si="3">D25-D4</f>
        <v>0</v>
      </c>
      <c r="E28" s="18">
        <f t="shared" si="3"/>
        <v>0</v>
      </c>
      <c r="F28" s="18">
        <f t="shared" si="3"/>
        <v>0</v>
      </c>
      <c r="G28" s="18">
        <f t="shared" si="3"/>
        <v>0</v>
      </c>
      <c r="H28" s="18">
        <f t="shared" si="3"/>
        <v>0</v>
      </c>
      <c r="I28" s="18">
        <f t="shared" si="3"/>
        <v>0</v>
      </c>
      <c r="J28" s="18">
        <f t="shared" si="3"/>
        <v>0</v>
      </c>
      <c r="K28" s="18">
        <f t="shared" si="3"/>
        <v>0</v>
      </c>
      <c r="L28" s="18">
        <f t="shared" si="3"/>
        <v>0</v>
      </c>
      <c r="M28" s="18">
        <f t="shared" si="3"/>
        <v>0</v>
      </c>
      <c r="N28" s="18">
        <f t="shared" si="3"/>
        <v>0</v>
      </c>
      <c r="O28" s="18">
        <f t="shared" si="3"/>
        <v>0</v>
      </c>
      <c r="P28" s="18">
        <f t="shared" si="3"/>
        <v>0</v>
      </c>
      <c r="Q28" s="18">
        <f t="shared" si="3"/>
        <v>0</v>
      </c>
      <c r="R28" s="18">
        <f t="shared" si="3"/>
        <v>0</v>
      </c>
      <c r="S28" s="18">
        <f t="shared" si="3"/>
        <v>0</v>
      </c>
      <c r="T28" s="18">
        <f t="shared" si="3"/>
        <v>0</v>
      </c>
      <c r="U28" s="18">
        <f t="shared" si="3"/>
        <v>0</v>
      </c>
      <c r="V28" s="18">
        <f t="shared" si="3"/>
        <v>0</v>
      </c>
      <c r="W28" s="18">
        <f t="shared" si="3"/>
        <v>0</v>
      </c>
      <c r="X28" s="18">
        <f t="shared" si="3"/>
        <v>0</v>
      </c>
      <c r="Y28" s="18">
        <f t="shared" si="3"/>
        <v>0</v>
      </c>
      <c r="Z28" s="18">
        <f t="shared" si="3"/>
        <v>0</v>
      </c>
      <c r="AA28" s="18">
        <f t="shared" si="3"/>
        <v>0</v>
      </c>
      <c r="AB28" s="18">
        <f t="shared" si="3"/>
        <v>0</v>
      </c>
      <c r="AC28" s="18">
        <f t="shared" si="3"/>
        <v>0</v>
      </c>
      <c r="AD28" s="18">
        <f t="shared" si="3"/>
        <v>0</v>
      </c>
      <c r="AE28" s="18">
        <f t="shared" si="3"/>
        <v>0</v>
      </c>
      <c r="AF28" s="18">
        <f t="shared" si="3"/>
        <v>0</v>
      </c>
      <c r="AG28" s="18">
        <f t="shared" ref="AG28:AS28" si="4">AG25-AG4</f>
        <v>0</v>
      </c>
      <c r="AH28" s="18">
        <f t="shared" si="4"/>
        <v>0</v>
      </c>
      <c r="AI28" s="18">
        <f t="shared" si="4"/>
        <v>0</v>
      </c>
      <c r="AJ28" s="18">
        <f t="shared" si="4"/>
        <v>0</v>
      </c>
      <c r="AK28" s="18">
        <f t="shared" si="4"/>
        <v>0</v>
      </c>
      <c r="AL28" s="18">
        <f t="shared" si="4"/>
        <v>0</v>
      </c>
      <c r="AM28" s="18">
        <f t="shared" si="4"/>
        <v>0</v>
      </c>
      <c r="AN28" s="18">
        <f t="shared" si="4"/>
        <v>0</v>
      </c>
      <c r="AO28" s="18">
        <f t="shared" si="4"/>
        <v>0</v>
      </c>
      <c r="AP28" s="18">
        <f t="shared" si="4"/>
        <v>0</v>
      </c>
      <c r="AQ28" s="18">
        <f t="shared" si="4"/>
        <v>0</v>
      </c>
      <c r="AR28" s="18">
        <f t="shared" si="4"/>
        <v>0</v>
      </c>
      <c r="AS28" s="18">
        <f t="shared" si="4"/>
        <v>0</v>
      </c>
      <c r="AT28" s="18"/>
      <c r="AU28" s="18"/>
      <c r="AV28" s="18"/>
      <c r="AW28" s="283"/>
    </row>
    <row r="29" spans="1:54" x14ac:dyDescent="0.2">
      <c r="AW29" s="282"/>
    </row>
    <row r="30" spans="1:54" x14ac:dyDescent="0.2">
      <c r="M30" s="15"/>
      <c r="AW30" s="282"/>
    </row>
    <row r="31" spans="1:54" x14ac:dyDescent="0.2">
      <c r="AT31" s="45"/>
      <c r="AU31" s="46"/>
      <c r="AW31" s="282"/>
    </row>
    <row r="32" spans="1:54" x14ac:dyDescent="0.2">
      <c r="AW32" s="282"/>
    </row>
    <row r="33" spans="49:49" x14ac:dyDescent="0.2">
      <c r="AW33" s="282"/>
    </row>
    <row r="34" spans="49:49" x14ac:dyDescent="0.2">
      <c r="AW34" s="282"/>
    </row>
    <row r="35" spans="49:49" x14ac:dyDescent="0.2">
      <c r="AW35" s="282"/>
    </row>
    <row r="36" spans="49:49" x14ac:dyDescent="0.2">
      <c r="AW36" s="282"/>
    </row>
    <row r="37" spans="49:49" x14ac:dyDescent="0.2">
      <c r="AW37" s="282"/>
    </row>
    <row r="38" spans="49:49" x14ac:dyDescent="0.2">
      <c r="AW38" s="282"/>
    </row>
    <row r="39" spans="49:49" x14ac:dyDescent="0.2">
      <c r="AW39" s="282"/>
    </row>
    <row r="40" spans="49:49" x14ac:dyDescent="0.2">
      <c r="AW40" s="282"/>
    </row>
    <row r="41" spans="49:49" x14ac:dyDescent="0.2">
      <c r="AW41" s="282"/>
    </row>
    <row r="42" spans="49:49" x14ac:dyDescent="0.2">
      <c r="AW42" s="282"/>
    </row>
    <row r="43" spans="49:49" x14ac:dyDescent="0.2">
      <c r="AW43" s="282"/>
    </row>
    <row r="44" spans="49:49" x14ac:dyDescent="0.2">
      <c r="AW44" s="282"/>
    </row>
    <row r="45" spans="49:49" x14ac:dyDescent="0.2">
      <c r="AW45" s="282"/>
    </row>
    <row r="46" spans="49:49" x14ac:dyDescent="0.2">
      <c r="AW46" s="282"/>
    </row>
    <row r="47" spans="49:49" x14ac:dyDescent="0.2">
      <c r="AW47" s="282"/>
    </row>
    <row r="48" spans="49:49" x14ac:dyDescent="0.2">
      <c r="AW48" s="282"/>
    </row>
    <row r="49" spans="49:49" x14ac:dyDescent="0.2">
      <c r="AW49" s="282"/>
    </row>
    <row r="50" spans="49:49" x14ac:dyDescent="0.2">
      <c r="AW50" s="282"/>
    </row>
    <row r="51" spans="49:49" x14ac:dyDescent="0.2">
      <c r="AW51" s="282"/>
    </row>
    <row r="52" spans="49:49" x14ac:dyDescent="0.2">
      <c r="AW52" s="282"/>
    </row>
    <row r="53" spans="49:49" x14ac:dyDescent="0.2">
      <c r="AW53" s="282"/>
    </row>
    <row r="54" spans="49:49" x14ac:dyDescent="0.2">
      <c r="AW54" s="282"/>
    </row>
    <row r="55" spans="49:49" x14ac:dyDescent="0.2">
      <c r="AW55" s="282"/>
    </row>
    <row r="56" spans="49:49" x14ac:dyDescent="0.2">
      <c r="AW56" s="282"/>
    </row>
    <row r="57" spans="49:49" x14ac:dyDescent="0.2">
      <c r="AW57" s="282"/>
    </row>
    <row r="58" spans="49:49" x14ac:dyDescent="0.2">
      <c r="AW58" s="282"/>
    </row>
    <row r="59" spans="49:49" x14ac:dyDescent="0.2">
      <c r="AW59" s="282"/>
    </row>
    <row r="60" spans="49:49" x14ac:dyDescent="0.2">
      <c r="AW60" s="282"/>
    </row>
    <row r="61" spans="49:49" x14ac:dyDescent="0.2">
      <c r="AW61" s="282"/>
    </row>
    <row r="62" spans="49:49" x14ac:dyDescent="0.2">
      <c r="AW62" s="282"/>
    </row>
    <row r="63" spans="49:49" x14ac:dyDescent="0.2">
      <c r="AW63" s="282"/>
    </row>
    <row r="64" spans="49:49" x14ac:dyDescent="0.2">
      <c r="AW64" s="282"/>
    </row>
    <row r="65" spans="49:49" x14ac:dyDescent="0.2">
      <c r="AW65" s="282"/>
    </row>
    <row r="66" spans="49:49" x14ac:dyDescent="0.2">
      <c r="AW66" s="282"/>
    </row>
    <row r="67" spans="49:49" x14ac:dyDescent="0.2">
      <c r="AW67" s="282"/>
    </row>
    <row r="68" spans="49:49" x14ac:dyDescent="0.2">
      <c r="AW68" s="282"/>
    </row>
    <row r="69" spans="49:49" x14ac:dyDescent="0.2">
      <c r="AW69" s="282"/>
    </row>
    <row r="70" spans="49:49" x14ac:dyDescent="0.2">
      <c r="AW70" s="282"/>
    </row>
    <row r="71" spans="49:49" x14ac:dyDescent="0.2">
      <c r="AW71" s="282"/>
    </row>
    <row r="72" spans="49:49" x14ac:dyDescent="0.2">
      <c r="AW72" s="282"/>
    </row>
    <row r="73" spans="49:49" x14ac:dyDescent="0.2">
      <c r="AW73" s="282"/>
    </row>
    <row r="74" spans="49:49" x14ac:dyDescent="0.2">
      <c r="AW74" s="282"/>
    </row>
    <row r="75" spans="49:49" x14ac:dyDescent="0.2">
      <c r="AW75" s="282"/>
    </row>
    <row r="76" spans="49:49" x14ac:dyDescent="0.2">
      <c r="AW76" s="282"/>
    </row>
    <row r="77" spans="49:49" x14ac:dyDescent="0.2">
      <c r="AW77" s="282"/>
    </row>
    <row r="78" spans="49:49" x14ac:dyDescent="0.2">
      <c r="AW78" s="282"/>
    </row>
    <row r="79" spans="49:49" x14ac:dyDescent="0.2">
      <c r="AW79" s="282"/>
    </row>
    <row r="80" spans="49:49" x14ac:dyDescent="0.2">
      <c r="AW80" s="282"/>
    </row>
    <row r="81" spans="49:49" x14ac:dyDescent="0.2">
      <c r="AW81" s="282"/>
    </row>
    <row r="82" spans="49:49" x14ac:dyDescent="0.2">
      <c r="AW82" s="282"/>
    </row>
    <row r="83" spans="49:49" x14ac:dyDescent="0.2">
      <c r="AW83" s="282"/>
    </row>
    <row r="84" spans="49:49" x14ac:dyDescent="0.2">
      <c r="AW84" s="282"/>
    </row>
    <row r="85" spans="49:49" x14ac:dyDescent="0.2">
      <c r="AW85" s="282"/>
    </row>
    <row r="86" spans="49:49" x14ac:dyDescent="0.2">
      <c r="AW86" s="282"/>
    </row>
    <row r="87" spans="49:49" x14ac:dyDescent="0.2">
      <c r="AW87" s="282"/>
    </row>
    <row r="88" spans="49:49" x14ac:dyDescent="0.2">
      <c r="AW88" s="282"/>
    </row>
    <row r="89" spans="49:49" x14ac:dyDescent="0.2">
      <c r="AW89" s="282"/>
    </row>
    <row r="90" spans="49:49" x14ac:dyDescent="0.2">
      <c r="AW90" s="282"/>
    </row>
    <row r="91" spans="49:49" x14ac:dyDescent="0.2">
      <c r="AW91" s="282"/>
    </row>
    <row r="92" spans="49:49" x14ac:dyDescent="0.2">
      <c r="AW92" s="282"/>
    </row>
    <row r="93" spans="49:49" x14ac:dyDescent="0.2">
      <c r="AW93" s="282"/>
    </row>
    <row r="94" spans="49:49" x14ac:dyDescent="0.2">
      <c r="AW94" s="282"/>
    </row>
    <row r="95" spans="49:49" x14ac:dyDescent="0.2">
      <c r="AW95" s="282"/>
    </row>
    <row r="96" spans="49:49" x14ac:dyDescent="0.2">
      <c r="AW96" s="282"/>
    </row>
    <row r="97" spans="49:49" x14ac:dyDescent="0.2">
      <c r="AW97" s="282"/>
    </row>
    <row r="98" spans="49:49" x14ac:dyDescent="0.2">
      <c r="AW98" s="282"/>
    </row>
    <row r="99" spans="49:49" x14ac:dyDescent="0.2">
      <c r="AW99" s="282"/>
    </row>
    <row r="100" spans="49:49" x14ac:dyDescent="0.2">
      <c r="AW100" s="282"/>
    </row>
    <row r="101" spans="49:49" x14ac:dyDescent="0.2">
      <c r="AW101" s="282"/>
    </row>
    <row r="102" spans="49:49" x14ac:dyDescent="0.2">
      <c r="AW102" s="282"/>
    </row>
    <row r="103" spans="49:49" x14ac:dyDescent="0.2">
      <c r="AW103" s="282"/>
    </row>
    <row r="104" spans="49:49" x14ac:dyDescent="0.2">
      <c r="AW104" s="282"/>
    </row>
    <row r="105" spans="49:49" x14ac:dyDescent="0.2">
      <c r="AW105" s="282"/>
    </row>
    <row r="106" spans="49:49" x14ac:dyDescent="0.2">
      <c r="AW106" s="282"/>
    </row>
    <row r="107" spans="49:49" x14ac:dyDescent="0.2">
      <c r="AW107" s="282"/>
    </row>
    <row r="108" spans="49:49" x14ac:dyDescent="0.2">
      <c r="AW108" s="282"/>
    </row>
    <row r="109" spans="49:49" x14ac:dyDescent="0.2">
      <c r="AW109" s="282"/>
    </row>
    <row r="110" spans="49:49" x14ac:dyDescent="0.2">
      <c r="AW110" s="282"/>
    </row>
    <row r="111" spans="49:49" x14ac:dyDescent="0.2">
      <c r="AW111" s="282"/>
    </row>
    <row r="112" spans="49:49" x14ac:dyDescent="0.2">
      <c r="AW112" s="282"/>
    </row>
    <row r="113" spans="49:49" x14ac:dyDescent="0.2">
      <c r="AW113" s="282"/>
    </row>
    <row r="114" spans="49:49" x14ac:dyDescent="0.2">
      <c r="AW114" s="282"/>
    </row>
    <row r="115" spans="49:49" x14ac:dyDescent="0.2">
      <c r="AW115" s="282"/>
    </row>
    <row r="116" spans="49:49" x14ac:dyDescent="0.2">
      <c r="AW116" s="282"/>
    </row>
    <row r="117" spans="49:49" x14ac:dyDescent="0.2">
      <c r="AW117" s="282"/>
    </row>
    <row r="118" spans="49:49" x14ac:dyDescent="0.2">
      <c r="AW118" s="282"/>
    </row>
    <row r="119" spans="49:49" x14ac:dyDescent="0.2">
      <c r="AW119" s="282"/>
    </row>
    <row r="120" spans="49:49" x14ac:dyDescent="0.2">
      <c r="AW120" s="282"/>
    </row>
    <row r="121" spans="49:49" x14ac:dyDescent="0.2">
      <c r="AW121" s="282"/>
    </row>
    <row r="122" spans="49:49" x14ac:dyDescent="0.2">
      <c r="AW122" s="282"/>
    </row>
    <row r="123" spans="49:49" x14ac:dyDescent="0.2">
      <c r="AW123" s="282"/>
    </row>
    <row r="124" spans="49:49" x14ac:dyDescent="0.2">
      <c r="AW124" s="282"/>
    </row>
    <row r="125" spans="49:49" x14ac:dyDescent="0.2">
      <c r="AW125" s="282"/>
    </row>
    <row r="126" spans="49:49" x14ac:dyDescent="0.2">
      <c r="AW126" s="282"/>
    </row>
    <row r="127" spans="49:49" x14ac:dyDescent="0.2">
      <c r="AW127" s="282"/>
    </row>
    <row r="128" spans="49:49" x14ac:dyDescent="0.2">
      <c r="AW128" s="282"/>
    </row>
    <row r="129" spans="49:49" x14ac:dyDescent="0.2">
      <c r="AW129" s="282"/>
    </row>
    <row r="130" spans="49:49" x14ac:dyDescent="0.2">
      <c r="AW130" s="282"/>
    </row>
    <row r="131" spans="49:49" x14ac:dyDescent="0.2">
      <c r="AW131" s="282"/>
    </row>
    <row r="132" spans="49:49" x14ac:dyDescent="0.2">
      <c r="AW132" s="282"/>
    </row>
    <row r="133" spans="49:49" x14ac:dyDescent="0.2">
      <c r="AW133" s="282"/>
    </row>
    <row r="134" spans="49:49" x14ac:dyDescent="0.2">
      <c r="AW134" s="282"/>
    </row>
    <row r="135" spans="49:49" x14ac:dyDescent="0.2">
      <c r="AW135" s="282"/>
    </row>
    <row r="136" spans="49:49" x14ac:dyDescent="0.2">
      <c r="AW136" s="282"/>
    </row>
    <row r="137" spans="49:49" x14ac:dyDescent="0.2">
      <c r="AW137" s="282"/>
    </row>
    <row r="138" spans="49:49" x14ac:dyDescent="0.2">
      <c r="AW138" s="282"/>
    </row>
    <row r="139" spans="49:49" x14ac:dyDescent="0.2">
      <c r="AW139" s="282"/>
    </row>
    <row r="140" spans="49:49" x14ac:dyDescent="0.2">
      <c r="AW140" s="282"/>
    </row>
    <row r="141" spans="49:49" x14ac:dyDescent="0.2">
      <c r="AW141" s="282"/>
    </row>
    <row r="142" spans="49:49" x14ac:dyDescent="0.2">
      <c r="AW142" s="282"/>
    </row>
    <row r="143" spans="49:49" x14ac:dyDescent="0.2">
      <c r="AW143" s="282"/>
    </row>
    <row r="144" spans="49:49" x14ac:dyDescent="0.2">
      <c r="AW144" s="282"/>
    </row>
    <row r="145" spans="49:49" x14ac:dyDescent="0.2">
      <c r="AW145" s="282"/>
    </row>
    <row r="146" spans="49:49" x14ac:dyDescent="0.2">
      <c r="AW146" s="282"/>
    </row>
    <row r="147" spans="49:49" x14ac:dyDescent="0.2">
      <c r="AW147" s="282"/>
    </row>
    <row r="148" spans="49:49" x14ac:dyDescent="0.2">
      <c r="AW148" s="282"/>
    </row>
    <row r="149" spans="49:49" x14ac:dyDescent="0.2">
      <c r="AW149" s="282"/>
    </row>
    <row r="150" spans="49:49" x14ac:dyDescent="0.2">
      <c r="AW150" s="282"/>
    </row>
    <row r="151" spans="49:49" x14ac:dyDescent="0.2">
      <c r="AW151" s="282"/>
    </row>
    <row r="152" spans="49:49" x14ac:dyDescent="0.2">
      <c r="AW152" s="282"/>
    </row>
    <row r="153" spans="49:49" x14ac:dyDescent="0.2">
      <c r="AW153" s="282"/>
    </row>
    <row r="154" spans="49:49" x14ac:dyDescent="0.2">
      <c r="AW154" s="282"/>
    </row>
    <row r="155" spans="49:49" x14ac:dyDescent="0.2">
      <c r="AW155" s="282"/>
    </row>
    <row r="156" spans="49:49" x14ac:dyDescent="0.2">
      <c r="AW156" s="282"/>
    </row>
    <row r="157" spans="49:49" x14ac:dyDescent="0.2">
      <c r="AW157" s="282"/>
    </row>
    <row r="158" spans="49:49" x14ac:dyDescent="0.2">
      <c r="AW158" s="282"/>
    </row>
    <row r="159" spans="49:49" x14ac:dyDescent="0.2">
      <c r="AW159" s="282"/>
    </row>
    <row r="160" spans="49:49" x14ac:dyDescent="0.2">
      <c r="AW160" s="282"/>
    </row>
    <row r="161" spans="49:49" x14ac:dyDescent="0.2">
      <c r="AW161" s="282"/>
    </row>
    <row r="162" spans="49:49" x14ac:dyDescent="0.2">
      <c r="AW162" s="282"/>
    </row>
    <row r="163" spans="49:49" x14ac:dyDescent="0.2">
      <c r="AW163" s="282"/>
    </row>
    <row r="164" spans="49:49" x14ac:dyDescent="0.2">
      <c r="AW164" s="282"/>
    </row>
  </sheetData>
  <sheetProtection selectLockedCells="1" selectUnlockedCells="1"/>
  <mergeCells count="2">
    <mergeCell ref="A4:B4"/>
    <mergeCell ref="A5:B5"/>
  </mergeCells>
  <phoneticPr fontId="8" type="noConversion"/>
  <pageMargins left="0.19685039370078741" right="0.19685039370078741" top="0.51181102362204722" bottom="0.47244094488188981" header="0.51181102362204722" footer="0.51181102362204722"/>
  <pageSetup paperSize="9" scale="55" orientation="landscape" verticalDpi="300"/>
  <headerFooter>
    <oddHeader>&amp;RSid 5</oddHeader>
    <oddFooter>&amp;R&amp;D</oddFooter>
  </headerFooter>
  <colBreaks count="1" manualBreakCount="1">
    <brk id="26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XFA48"/>
  <sheetViews>
    <sheetView tabSelected="1" showRuler="0" topLeftCell="A2" workbookViewId="0">
      <pane xSplit="3" topLeftCell="P1" activePane="topRight" state="frozen"/>
      <selection pane="topRight" activeCell="P15" sqref="A4:XFD15"/>
    </sheetView>
  </sheetViews>
  <sheetFormatPr baseColWidth="10" defaultColWidth="9.1640625" defaultRowHeight="16" x14ac:dyDescent="0.2"/>
  <cols>
    <col min="1" max="1" width="51.6640625" style="4" bestFit="1" customWidth="1"/>
    <col min="2" max="2" width="16" style="4" hidden="1" customWidth="1"/>
    <col min="3" max="3" width="9.1640625" style="4" hidden="1" customWidth="1"/>
    <col min="4" max="4" width="13.33203125" style="4" bestFit="1" customWidth="1"/>
    <col min="5" max="5" width="6.83203125" style="4" bestFit="1" customWidth="1"/>
    <col min="6" max="6" width="11.1640625" style="4" bestFit="1" customWidth="1"/>
    <col min="7" max="8" width="6.83203125" style="4" bestFit="1" customWidth="1"/>
    <col min="9" max="9" width="9.5" style="4" bestFit="1" customWidth="1"/>
    <col min="10" max="10" width="10" style="4" bestFit="1" customWidth="1"/>
    <col min="11" max="11" width="10.1640625" style="4" bestFit="1" customWidth="1"/>
    <col min="12" max="12" width="12.83203125" style="4" bestFit="1" customWidth="1"/>
    <col min="13" max="14" width="11.1640625" style="4" bestFit="1" customWidth="1"/>
    <col min="15" max="15" width="7.83203125" style="4" bestFit="1" customWidth="1"/>
    <col min="16" max="16" width="11.5" style="4" bestFit="1" customWidth="1"/>
    <col min="17" max="17" width="12.6640625" style="4" bestFit="1" customWidth="1"/>
    <col min="18" max="18" width="10.6640625" style="4" bestFit="1" customWidth="1"/>
    <col min="19" max="19" width="6.83203125" style="4" bestFit="1" customWidth="1"/>
    <col min="20" max="20" width="12.83203125" style="4" bestFit="1" customWidth="1"/>
    <col min="21" max="21" width="9.5" style="4" bestFit="1" customWidth="1"/>
    <col min="22" max="22" width="14" style="4" bestFit="1" customWidth="1"/>
    <col min="23" max="23" width="15.6640625" style="4" bestFit="1" customWidth="1"/>
    <col min="24" max="24" width="10.1640625" style="4" bestFit="1" customWidth="1"/>
    <col min="25" max="25" width="10.5" style="4" bestFit="1" customWidth="1"/>
    <col min="26" max="26" width="8.1640625" style="4" bestFit="1" customWidth="1"/>
    <col min="27" max="27" width="9.5" style="4" bestFit="1" customWidth="1"/>
    <col min="28" max="28" width="14.83203125" style="4" bestFit="1" customWidth="1"/>
    <col min="29" max="29" width="18" style="4" bestFit="1" customWidth="1"/>
    <col min="30" max="30" width="14.83203125" style="4" bestFit="1" customWidth="1"/>
    <col min="31" max="31" width="20.5" style="4" bestFit="1" customWidth="1"/>
    <col min="32" max="32" width="10.5" style="4" bestFit="1" customWidth="1"/>
    <col min="33" max="33" width="10.83203125" style="4" bestFit="1" customWidth="1"/>
    <col min="34" max="34" width="6.83203125" style="4" bestFit="1" customWidth="1"/>
    <col min="35" max="35" width="8.83203125" style="4" bestFit="1" customWidth="1"/>
    <col min="36" max="36" width="8.6640625" style="4" bestFit="1" customWidth="1"/>
    <col min="37" max="37" width="6.83203125" style="4" bestFit="1" customWidth="1"/>
    <col min="38" max="38" width="9.6640625" style="4" bestFit="1" customWidth="1"/>
    <col min="39" max="39" width="10" style="4" bestFit="1" customWidth="1"/>
    <col min="40" max="40" width="9.5" style="4" bestFit="1" customWidth="1"/>
    <col min="41" max="41" width="6.83203125" style="4" bestFit="1" customWidth="1"/>
    <col min="42" max="42" width="13.83203125" style="4" bestFit="1" customWidth="1"/>
    <col min="43" max="43" width="12.83203125" style="4" customWidth="1"/>
    <col min="44" max="45" width="11.83203125" style="4" customWidth="1"/>
    <col min="46" max="48" width="9.1640625" style="4"/>
    <col min="49" max="49" width="13.33203125" style="4" bestFit="1" customWidth="1"/>
    <col min="50" max="54" width="9.1640625" style="4"/>
    <col min="55" max="55" width="19.33203125" style="4" bestFit="1" customWidth="1"/>
    <col min="56" max="56" width="18.83203125" style="7" bestFit="1" customWidth="1"/>
    <col min="57" max="16384" width="9.1640625" style="4"/>
  </cols>
  <sheetData>
    <row r="1" spans="1:57" x14ac:dyDescent="0.2">
      <c r="A1" s="316" t="s">
        <v>87</v>
      </c>
      <c r="E1" s="4" t="s">
        <v>164</v>
      </c>
      <c r="BD1" s="4"/>
      <c r="BE1" s="7"/>
    </row>
    <row r="2" spans="1:57" x14ac:dyDescent="0.2">
      <c r="BD2" s="4"/>
      <c r="BE2" s="7"/>
    </row>
    <row r="3" spans="1:57" ht="17" thickBot="1" x14ac:dyDescent="0.25"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7"/>
      <c r="Y3" s="267"/>
      <c r="Z3" s="267"/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267"/>
      <c r="AM3" s="267"/>
      <c r="AN3" s="267"/>
      <c r="AO3" s="267"/>
      <c r="AP3" s="267"/>
      <c r="AQ3" s="267"/>
      <c r="AR3" s="267"/>
      <c r="AS3" s="267"/>
      <c r="AT3" s="267"/>
      <c r="BD3" s="4"/>
      <c r="BE3" s="7"/>
    </row>
    <row r="4" spans="1:57" s="6" customFormat="1" ht="53" thickTop="1" thickBot="1" x14ac:dyDescent="0.25">
      <c r="D4" s="216" t="s">
        <v>4</v>
      </c>
      <c r="E4" s="216" t="s">
        <v>30</v>
      </c>
      <c r="F4" s="216" t="s">
        <v>53</v>
      </c>
      <c r="G4" s="216" t="s">
        <v>32</v>
      </c>
      <c r="H4" s="216" t="s">
        <v>28</v>
      </c>
      <c r="I4" s="216" t="s">
        <v>43</v>
      </c>
      <c r="J4" s="216" t="s">
        <v>54</v>
      </c>
      <c r="K4" s="216" t="s">
        <v>57</v>
      </c>
      <c r="L4" s="216" t="s">
        <v>6</v>
      </c>
      <c r="M4" s="216" t="s">
        <v>36</v>
      </c>
      <c r="N4" s="216" t="s">
        <v>44</v>
      </c>
      <c r="O4" s="216" t="s">
        <v>58</v>
      </c>
      <c r="P4" s="216" t="s">
        <v>15</v>
      </c>
      <c r="Q4" s="216" t="s">
        <v>5</v>
      </c>
      <c r="R4" s="216" t="s">
        <v>29</v>
      </c>
      <c r="S4" s="216" t="s">
        <v>7</v>
      </c>
      <c r="T4" s="216" t="s">
        <v>42</v>
      </c>
      <c r="U4" s="216" t="s">
        <v>72</v>
      </c>
      <c r="V4" s="225" t="s">
        <v>59</v>
      </c>
      <c r="W4" s="225" t="s">
        <v>60</v>
      </c>
      <c r="X4" s="225" t="s">
        <v>55</v>
      </c>
      <c r="Y4" s="225" t="s">
        <v>90</v>
      </c>
      <c r="Z4" s="225" t="s">
        <v>61</v>
      </c>
      <c r="AA4" s="225" t="s">
        <v>41</v>
      </c>
      <c r="AB4" s="225" t="s">
        <v>143</v>
      </c>
      <c r="AC4" s="225" t="s">
        <v>144</v>
      </c>
      <c r="AD4" s="225" t="s">
        <v>145</v>
      </c>
      <c r="AE4" s="225" t="s">
        <v>142</v>
      </c>
      <c r="AF4" s="225" t="s">
        <v>146</v>
      </c>
      <c r="AG4" s="225" t="s">
        <v>62</v>
      </c>
      <c r="AH4" s="225" t="s">
        <v>63</v>
      </c>
      <c r="AI4" s="225" t="s">
        <v>40</v>
      </c>
      <c r="AJ4" s="225" t="s">
        <v>56</v>
      </c>
      <c r="AK4" s="225" t="s">
        <v>37</v>
      </c>
      <c r="AL4" s="225" t="s">
        <v>38</v>
      </c>
      <c r="AM4" s="225" t="s">
        <v>26</v>
      </c>
      <c r="AN4" s="225" t="s">
        <v>8</v>
      </c>
      <c r="AO4" s="225" t="s">
        <v>35</v>
      </c>
      <c r="AP4" s="225" t="s">
        <v>27</v>
      </c>
      <c r="AQ4" s="225" t="s">
        <v>64</v>
      </c>
      <c r="AR4" s="225" t="s">
        <v>65</v>
      </c>
      <c r="AS4" s="225" t="s">
        <v>66</v>
      </c>
      <c r="AT4" s="347" t="s">
        <v>96</v>
      </c>
      <c r="BC4" s="4"/>
      <c r="BD4" s="7"/>
    </row>
    <row r="5" spans="1:57" ht="17" thickTop="1" x14ac:dyDescent="0.2">
      <c r="A5" s="316" t="s">
        <v>33</v>
      </c>
      <c r="D5" s="4">
        <f>'1.Ant pat totalt'!D6</f>
        <v>707</v>
      </c>
      <c r="E5" s="4">
        <f>'1.Ant pat totalt'!E6</f>
        <v>310</v>
      </c>
      <c r="F5" s="4">
        <f>'1.Ant pat totalt'!F6</f>
        <v>421</v>
      </c>
      <c r="G5" s="4">
        <f>'1.Ant pat totalt'!G6</f>
        <v>653</v>
      </c>
      <c r="H5" s="4">
        <f>'1.Ant pat totalt'!H6</f>
        <v>121</v>
      </c>
      <c r="I5" s="4">
        <f>'1.Ant pat totalt'!I6</f>
        <v>359</v>
      </c>
      <c r="J5" s="4">
        <f>'1.Ant pat totalt'!J6</f>
        <v>2623</v>
      </c>
      <c r="K5" s="4">
        <f>'1.Ant pat totalt'!K6</f>
        <v>423</v>
      </c>
      <c r="L5" s="4">
        <f>'1.Ant pat totalt'!L6</f>
        <v>832</v>
      </c>
      <c r="M5" s="4">
        <f>'1.Ant pat totalt'!M6</f>
        <v>222</v>
      </c>
      <c r="N5" s="4">
        <f>'1.Ant pat totalt'!N6</f>
        <v>580</v>
      </c>
      <c r="O5" s="4">
        <f>'1.Ant pat totalt'!O6</f>
        <v>452</v>
      </c>
      <c r="P5" s="4">
        <f>'1.Ant pat totalt'!P6</f>
        <v>371</v>
      </c>
      <c r="Q5" s="4">
        <f>'1.Ant pat totalt'!Q6</f>
        <v>686</v>
      </c>
      <c r="R5" s="4">
        <f>'1.Ant pat totalt'!R6</f>
        <v>414</v>
      </c>
      <c r="S5" s="4">
        <f>'1.Ant pat totalt'!S6</f>
        <v>766</v>
      </c>
      <c r="T5" s="4">
        <f>'1.Ant pat totalt'!T6</f>
        <v>432</v>
      </c>
      <c r="U5" s="4">
        <f>'1.Ant pat totalt'!U6</f>
        <v>2014</v>
      </c>
      <c r="V5" s="4">
        <f>'1.Ant pat totalt'!V6</f>
        <v>85</v>
      </c>
      <c r="W5" s="4">
        <f>'1.Ant pat totalt'!W6</f>
        <v>862</v>
      </c>
      <c r="X5" s="4">
        <f>'1.Ant pat totalt'!X6</f>
        <v>607</v>
      </c>
      <c r="Y5" s="4">
        <f>'1.Ant pat totalt'!Y6</f>
        <v>239</v>
      </c>
      <c r="Z5" s="4">
        <f>'1.Ant pat totalt'!Z6</f>
        <v>215</v>
      </c>
      <c r="AA5" s="4">
        <f>'1.Ant pat totalt'!AA6</f>
        <v>649</v>
      </c>
      <c r="AB5" s="4">
        <f>'1.Ant pat totalt'!AB6</f>
        <v>1285</v>
      </c>
      <c r="AC5" s="4">
        <f>'1.Ant pat totalt'!AC6</f>
        <v>1586</v>
      </c>
      <c r="AD5" s="4">
        <f>'1.Ant pat totalt'!AD6</f>
        <v>1125</v>
      </c>
      <c r="AE5" s="4">
        <f>'1.Ant pat totalt'!AE6</f>
        <v>827</v>
      </c>
      <c r="AF5" s="4">
        <f>'1.Ant pat totalt'!AF6</f>
        <v>2121</v>
      </c>
      <c r="AG5" s="4">
        <f>'1.Ant pat totalt'!AG6</f>
        <v>321</v>
      </c>
      <c r="AH5" s="4">
        <f>'1.Ant pat totalt'!AH6</f>
        <v>804</v>
      </c>
      <c r="AI5" s="4">
        <f>'1.Ant pat totalt'!AI6</f>
        <v>448</v>
      </c>
      <c r="AJ5" s="4">
        <f>'1.Ant pat totalt'!AJ6</f>
        <v>962</v>
      </c>
      <c r="AK5" s="4">
        <f>'1.Ant pat totalt'!AK6</f>
        <v>540</v>
      </c>
      <c r="AL5" s="4">
        <f>'1.Ant pat totalt'!AL6</f>
        <v>103</v>
      </c>
      <c r="AM5" s="4">
        <f>'1.Ant pat totalt'!AM6</f>
        <v>248</v>
      </c>
      <c r="AN5" s="4">
        <f>'1.Ant pat totalt'!AN6</f>
        <v>240</v>
      </c>
      <c r="AO5" s="4">
        <f>'1.Ant pat totalt'!AO6</f>
        <v>768</v>
      </c>
      <c r="AP5" s="4">
        <f>'1.Ant pat totalt'!AP6</f>
        <v>349</v>
      </c>
      <c r="AQ5" s="4">
        <f>'1.Ant pat totalt'!AQ6</f>
        <v>843</v>
      </c>
      <c r="AR5" s="4">
        <f>'1.Ant pat totalt'!AR6</f>
        <v>127</v>
      </c>
      <c r="AS5" s="4">
        <f>'1.Ant pat totalt'!AS6</f>
        <v>293</v>
      </c>
      <c r="AT5" s="4">
        <f>SUM(D5:AS5)</f>
        <v>28033</v>
      </c>
      <c r="AV5" s="4">
        <f>SUM(AT7)</f>
        <v>42754</v>
      </c>
    </row>
    <row r="6" spans="1:57" x14ac:dyDescent="0.2">
      <c r="A6" s="316" t="s">
        <v>34</v>
      </c>
      <c r="D6" s="4">
        <f>'1.Ant pat totalt'!D7+'1.Ant pat totalt'!D8</f>
        <v>399</v>
      </c>
      <c r="E6" s="4">
        <f>'1.Ant pat totalt'!E7+'1.Ant pat totalt'!E8</f>
        <v>69</v>
      </c>
      <c r="F6" s="4">
        <f>'1.Ant pat totalt'!F7+'1.Ant pat totalt'!F8</f>
        <v>210</v>
      </c>
      <c r="G6" s="4">
        <f>'1.Ant pat totalt'!G7+'1.Ant pat totalt'!G8</f>
        <v>351</v>
      </c>
      <c r="H6" s="4">
        <f>'1.Ant pat totalt'!H7+'1.Ant pat totalt'!H8</f>
        <v>64</v>
      </c>
      <c r="I6" s="4">
        <f>'1.Ant pat totalt'!I7+'1.Ant pat totalt'!I8</f>
        <v>243</v>
      </c>
      <c r="J6" s="4">
        <f>'1.Ant pat totalt'!J7+'1.Ant pat totalt'!J8</f>
        <v>1590</v>
      </c>
      <c r="K6" s="4">
        <f>'1.Ant pat totalt'!K7+'1.Ant pat totalt'!K8</f>
        <v>319</v>
      </c>
      <c r="L6" s="4">
        <f>'1.Ant pat totalt'!L7+'1.Ant pat totalt'!L8</f>
        <v>411</v>
      </c>
      <c r="M6" s="4">
        <f>'1.Ant pat totalt'!M7+'1.Ant pat totalt'!M8</f>
        <v>131</v>
      </c>
      <c r="N6" s="4">
        <f>'1.Ant pat totalt'!N7+'1.Ant pat totalt'!N8</f>
        <v>191</v>
      </c>
      <c r="O6" s="4">
        <f>'1.Ant pat totalt'!O7+'1.Ant pat totalt'!O8</f>
        <v>134</v>
      </c>
      <c r="P6" s="4">
        <f>'1.Ant pat totalt'!P7+'1.Ant pat totalt'!P8</f>
        <v>155</v>
      </c>
      <c r="Q6" s="4">
        <f>'1.Ant pat totalt'!Q7+'1.Ant pat totalt'!Q8</f>
        <v>335</v>
      </c>
      <c r="R6" s="4">
        <f>'1.Ant pat totalt'!R7+'1.Ant pat totalt'!R8</f>
        <v>287</v>
      </c>
      <c r="S6" s="4">
        <f>'1.Ant pat totalt'!S7+'1.Ant pat totalt'!S8</f>
        <v>295</v>
      </c>
      <c r="T6" s="4">
        <f>'1.Ant pat totalt'!T7+'1.Ant pat totalt'!T8</f>
        <v>291</v>
      </c>
      <c r="U6" s="4">
        <f>'1.Ant pat totalt'!U7+'1.Ant pat totalt'!U8</f>
        <v>1372</v>
      </c>
      <c r="V6" s="4">
        <f>'1.Ant pat totalt'!V7+'1.Ant pat totalt'!V8</f>
        <v>52</v>
      </c>
      <c r="W6" s="4">
        <f>'1.Ant pat totalt'!W7+'1.Ant pat totalt'!W8</f>
        <v>323</v>
      </c>
      <c r="X6" s="4">
        <f>'1.Ant pat totalt'!X7+'1.Ant pat totalt'!X8</f>
        <v>178</v>
      </c>
      <c r="Y6" s="4">
        <f>'1.Ant pat totalt'!Y7+'1.Ant pat totalt'!Y8</f>
        <v>123</v>
      </c>
      <c r="Z6" s="4">
        <f>'1.Ant pat totalt'!Z7+'1.Ant pat totalt'!Z8</f>
        <v>98</v>
      </c>
      <c r="AA6" s="4">
        <f>'1.Ant pat totalt'!AA7+'1.Ant pat totalt'!AA8</f>
        <v>275</v>
      </c>
      <c r="AB6" s="4">
        <f>'1.Ant pat totalt'!AB7+'1.Ant pat totalt'!AB8</f>
        <v>623</v>
      </c>
      <c r="AC6" s="4">
        <f>'1.Ant pat totalt'!AC7+'1.Ant pat totalt'!AC8</f>
        <v>805</v>
      </c>
      <c r="AD6" s="4">
        <f>'1.Ant pat totalt'!AD7+'1.Ant pat totalt'!AD8</f>
        <v>619</v>
      </c>
      <c r="AE6" s="4">
        <f>'1.Ant pat totalt'!AE7+'1.Ant pat totalt'!AE8</f>
        <v>547</v>
      </c>
      <c r="AF6" s="4">
        <f>'1.Ant pat totalt'!AF7+'1.Ant pat totalt'!AF8</f>
        <v>1183</v>
      </c>
      <c r="AG6" s="4">
        <f>'1.Ant pat totalt'!AG7+'1.Ant pat totalt'!AG8</f>
        <v>233</v>
      </c>
      <c r="AH6" s="4">
        <f>'1.Ant pat totalt'!AH7+'1.Ant pat totalt'!AH8</f>
        <v>275</v>
      </c>
      <c r="AI6" s="4">
        <f>'1.Ant pat totalt'!AI7+'1.Ant pat totalt'!AI8</f>
        <v>260</v>
      </c>
      <c r="AJ6" s="4">
        <f>'1.Ant pat totalt'!AJ7+'1.Ant pat totalt'!AJ8</f>
        <v>663</v>
      </c>
      <c r="AK6" s="4">
        <f>'1.Ant pat totalt'!AK7+'1.Ant pat totalt'!AK8</f>
        <v>318</v>
      </c>
      <c r="AL6" s="4">
        <f>'1.Ant pat totalt'!AL7+'1.Ant pat totalt'!AL8</f>
        <v>77</v>
      </c>
      <c r="AM6" s="4">
        <f>'1.Ant pat totalt'!AM7+'1.Ant pat totalt'!AM8</f>
        <v>83</v>
      </c>
      <c r="AN6" s="4">
        <f>'1.Ant pat totalt'!AN7+'1.Ant pat totalt'!AN8</f>
        <v>86</v>
      </c>
      <c r="AO6" s="4">
        <f>'1.Ant pat totalt'!AO7+'1.Ant pat totalt'!AO8</f>
        <v>272</v>
      </c>
      <c r="AP6" s="4">
        <f>'1.Ant pat totalt'!AP7+'1.Ant pat totalt'!AP8</f>
        <v>152</v>
      </c>
      <c r="AQ6" s="4">
        <f>'1.Ant pat totalt'!AQ7+'1.Ant pat totalt'!AQ8</f>
        <v>375</v>
      </c>
      <c r="AR6" s="4">
        <f>'1.Ant pat totalt'!AR7+'1.Ant pat totalt'!AR8</f>
        <v>93</v>
      </c>
      <c r="AS6" s="4">
        <f>'1.Ant pat totalt'!AS7+'1.Ant pat totalt'!AS8</f>
        <v>161</v>
      </c>
      <c r="AT6" s="4">
        <f>SUM(D6:AS6)</f>
        <v>14721</v>
      </c>
    </row>
    <row r="7" spans="1:57" ht="17" thickBot="1" x14ac:dyDescent="0.25">
      <c r="A7" s="316" t="s">
        <v>141</v>
      </c>
      <c r="D7" s="4">
        <f>SUM(D5:D6)</f>
        <v>1106</v>
      </c>
      <c r="E7" s="4">
        <f t="shared" ref="E7:AS7" si="0">SUM(E5:E6)</f>
        <v>379</v>
      </c>
      <c r="F7" s="4">
        <f t="shared" si="0"/>
        <v>631</v>
      </c>
      <c r="G7" s="4">
        <f t="shared" si="0"/>
        <v>1004</v>
      </c>
      <c r="H7" s="4">
        <f t="shared" si="0"/>
        <v>185</v>
      </c>
      <c r="I7" s="4">
        <f t="shared" si="0"/>
        <v>602</v>
      </c>
      <c r="J7" s="4">
        <f t="shared" si="0"/>
        <v>4213</v>
      </c>
      <c r="K7" s="4">
        <f t="shared" si="0"/>
        <v>742</v>
      </c>
      <c r="L7" s="4">
        <f t="shared" si="0"/>
        <v>1243</v>
      </c>
      <c r="M7" s="4">
        <f t="shared" si="0"/>
        <v>353</v>
      </c>
      <c r="N7" s="4">
        <f t="shared" si="0"/>
        <v>771</v>
      </c>
      <c r="O7" s="4">
        <f t="shared" si="0"/>
        <v>586</v>
      </c>
      <c r="P7" s="4">
        <f t="shared" si="0"/>
        <v>526</v>
      </c>
      <c r="Q7" s="4">
        <f t="shared" si="0"/>
        <v>1021</v>
      </c>
      <c r="R7" s="4">
        <f t="shared" si="0"/>
        <v>701</v>
      </c>
      <c r="S7" s="4">
        <f t="shared" si="0"/>
        <v>1061</v>
      </c>
      <c r="T7" s="4">
        <f t="shared" si="0"/>
        <v>723</v>
      </c>
      <c r="U7" s="4">
        <f t="shared" si="0"/>
        <v>3386</v>
      </c>
      <c r="V7" s="4">
        <f t="shared" si="0"/>
        <v>137</v>
      </c>
      <c r="W7" s="4">
        <f t="shared" si="0"/>
        <v>1185</v>
      </c>
      <c r="X7" s="4">
        <f t="shared" si="0"/>
        <v>785</v>
      </c>
      <c r="Y7" s="4">
        <f t="shared" si="0"/>
        <v>362</v>
      </c>
      <c r="Z7" s="4">
        <f t="shared" si="0"/>
        <v>313</v>
      </c>
      <c r="AA7" s="4">
        <f t="shared" si="0"/>
        <v>924</v>
      </c>
      <c r="AB7" s="4">
        <f t="shared" si="0"/>
        <v>1908</v>
      </c>
      <c r="AC7" s="4">
        <f t="shared" si="0"/>
        <v>2391</v>
      </c>
      <c r="AD7" s="4">
        <f t="shared" si="0"/>
        <v>1744</v>
      </c>
      <c r="AE7" s="4">
        <f t="shared" si="0"/>
        <v>1374</v>
      </c>
      <c r="AF7" s="4">
        <f t="shared" si="0"/>
        <v>3304</v>
      </c>
      <c r="AG7" s="4">
        <f t="shared" si="0"/>
        <v>554</v>
      </c>
      <c r="AH7" s="4">
        <f t="shared" si="0"/>
        <v>1079</v>
      </c>
      <c r="AI7" s="4">
        <f t="shared" si="0"/>
        <v>708</v>
      </c>
      <c r="AJ7" s="4">
        <f t="shared" si="0"/>
        <v>1625</v>
      </c>
      <c r="AK7" s="4">
        <f t="shared" si="0"/>
        <v>858</v>
      </c>
      <c r="AL7" s="4">
        <f t="shared" si="0"/>
        <v>180</v>
      </c>
      <c r="AM7" s="4">
        <f t="shared" si="0"/>
        <v>331</v>
      </c>
      <c r="AN7" s="4">
        <f t="shared" si="0"/>
        <v>326</v>
      </c>
      <c r="AO7" s="4">
        <f t="shared" si="0"/>
        <v>1040</v>
      </c>
      <c r="AP7" s="4">
        <f t="shared" si="0"/>
        <v>501</v>
      </c>
      <c r="AQ7" s="4">
        <f t="shared" si="0"/>
        <v>1218</v>
      </c>
      <c r="AR7" s="4">
        <f t="shared" si="0"/>
        <v>220</v>
      </c>
      <c r="AS7" s="4">
        <f t="shared" si="0"/>
        <v>454</v>
      </c>
      <c r="AT7" s="4">
        <f>SUM(D7:AS7)</f>
        <v>42754</v>
      </c>
    </row>
    <row r="8" spans="1:57" ht="18" thickTop="1" thickBot="1" x14ac:dyDescent="0.25">
      <c r="AU8" s="153" t="s">
        <v>85</v>
      </c>
      <c r="AV8" s="150" t="s">
        <v>86</v>
      </c>
      <c r="AW8" s="170" t="s">
        <v>108</v>
      </c>
      <c r="AX8" s="170" t="s">
        <v>109</v>
      </c>
    </row>
    <row r="9" spans="1:57" ht="18" thickTop="1" thickBot="1" x14ac:dyDescent="0.25">
      <c r="A9" s="4" t="s">
        <v>147</v>
      </c>
      <c r="D9" s="373">
        <f>1-D10</f>
        <v>0.36075949367088611</v>
      </c>
      <c r="E9" s="373">
        <f t="shared" ref="E9:AS9" si="1">1-E10</f>
        <v>0.18205804749340371</v>
      </c>
      <c r="F9" s="373">
        <f t="shared" si="1"/>
        <v>0.3328050713153724</v>
      </c>
      <c r="G9" s="373">
        <f t="shared" si="1"/>
        <v>0.34960159362549803</v>
      </c>
      <c r="H9" s="373">
        <f t="shared" si="1"/>
        <v>0.34594594594594597</v>
      </c>
      <c r="I9" s="373">
        <f t="shared" si="1"/>
        <v>0.40365448504983392</v>
      </c>
      <c r="J9" s="373">
        <f t="shared" si="1"/>
        <v>0.37740327557559938</v>
      </c>
      <c r="K9" s="373">
        <f t="shared" si="1"/>
        <v>0.42991913746630728</v>
      </c>
      <c r="L9" s="373">
        <f t="shared" si="1"/>
        <v>0.33065164923571999</v>
      </c>
      <c r="M9" s="373">
        <f t="shared" si="1"/>
        <v>0.37110481586402266</v>
      </c>
      <c r="N9" s="373">
        <f t="shared" si="1"/>
        <v>0.24773022049286642</v>
      </c>
      <c r="O9" s="373">
        <f t="shared" si="1"/>
        <v>0.22866894197952214</v>
      </c>
      <c r="P9" s="373">
        <f t="shared" si="1"/>
        <v>0.29467680608365021</v>
      </c>
      <c r="Q9" s="373">
        <f t="shared" si="1"/>
        <v>0.32810969637610188</v>
      </c>
      <c r="R9" s="373">
        <f t="shared" si="1"/>
        <v>0.40941512125534951</v>
      </c>
      <c r="S9" s="373">
        <f t="shared" si="1"/>
        <v>0.27803958529688977</v>
      </c>
      <c r="T9" s="373">
        <f t="shared" si="1"/>
        <v>0.40248962655601661</v>
      </c>
      <c r="U9" s="373">
        <f t="shared" si="1"/>
        <v>0.40519787359716475</v>
      </c>
      <c r="V9" s="373">
        <f t="shared" si="1"/>
        <v>0.37956204379562042</v>
      </c>
      <c r="W9" s="373">
        <f t="shared" si="1"/>
        <v>0.2725738396624473</v>
      </c>
      <c r="X9" s="373">
        <f t="shared" si="1"/>
        <v>0.22675159235668785</v>
      </c>
      <c r="Y9" s="373">
        <f t="shared" si="1"/>
        <v>0.33977900552486184</v>
      </c>
      <c r="Z9" s="373">
        <f t="shared" si="1"/>
        <v>0.31309904153354629</v>
      </c>
      <c r="AA9" s="373">
        <f t="shared" si="1"/>
        <v>0.29761904761904767</v>
      </c>
      <c r="AB9" s="373">
        <f t="shared" si="1"/>
        <v>0.3265199161425576</v>
      </c>
      <c r="AC9" s="373">
        <f t="shared" si="1"/>
        <v>0.3366792137181096</v>
      </c>
      <c r="AD9" s="373">
        <f t="shared" si="1"/>
        <v>0.35493119266055051</v>
      </c>
      <c r="AE9" s="373">
        <f t="shared" si="1"/>
        <v>0.39810771470160111</v>
      </c>
      <c r="AF9" s="373">
        <f t="shared" si="1"/>
        <v>0.35805084745762716</v>
      </c>
      <c r="AG9" s="373">
        <f t="shared" si="1"/>
        <v>0.42057761732851984</v>
      </c>
      <c r="AH9" s="373">
        <f t="shared" si="1"/>
        <v>0.25486561631139948</v>
      </c>
      <c r="AI9" s="373">
        <f t="shared" si="1"/>
        <v>0.36723163841807904</v>
      </c>
      <c r="AJ9" s="373">
        <f t="shared" si="1"/>
        <v>0.40800000000000003</v>
      </c>
      <c r="AK9" s="373">
        <f t="shared" si="1"/>
        <v>0.37062937062937062</v>
      </c>
      <c r="AL9" s="373">
        <f t="shared" si="1"/>
        <v>0.42777777777777781</v>
      </c>
      <c r="AM9" s="373">
        <f t="shared" si="1"/>
        <v>0.25075528700906347</v>
      </c>
      <c r="AN9" s="373">
        <f t="shared" si="1"/>
        <v>0.26380368098159512</v>
      </c>
      <c r="AO9" s="373">
        <f t="shared" si="1"/>
        <v>0.2615384615384615</v>
      </c>
      <c r="AP9" s="373">
        <f t="shared" si="1"/>
        <v>0.30339321357285431</v>
      </c>
      <c r="AQ9" s="373">
        <f t="shared" si="1"/>
        <v>0.30788177339901479</v>
      </c>
      <c r="AR9" s="373">
        <f t="shared" si="1"/>
        <v>0.42272727272727273</v>
      </c>
      <c r="AS9" s="373">
        <f t="shared" si="1"/>
        <v>0.35462555066079293</v>
      </c>
      <c r="AT9" s="373"/>
      <c r="AU9" s="169">
        <f>MAX(D9:AS9)</f>
        <v>0.42991913746630728</v>
      </c>
      <c r="AV9" s="169">
        <f>MIN(D9:AS9)</f>
        <v>0.18205804749340371</v>
      </c>
      <c r="AW9" s="375">
        <f>AVERAGE(D9:AS9)</f>
        <v>0.33561219291445255</v>
      </c>
      <c r="AX9" s="178">
        <f>MEDIAN(D9:AS9)</f>
        <v>0.3428624757354039</v>
      </c>
    </row>
    <row r="10" spans="1:57" ht="18" thickTop="1" thickBot="1" x14ac:dyDescent="0.25">
      <c r="A10" s="4" t="s">
        <v>45</v>
      </c>
      <c r="D10" s="19">
        <f>D5/(D5+D6)</f>
        <v>0.63924050632911389</v>
      </c>
      <c r="E10" s="19">
        <f t="shared" ref="E10:AS10" si="2">E5/(E5+E6)</f>
        <v>0.81794195250659629</v>
      </c>
      <c r="F10" s="19">
        <f t="shared" si="2"/>
        <v>0.6671949286846276</v>
      </c>
      <c r="G10" s="19">
        <f t="shared" si="2"/>
        <v>0.65039840637450197</v>
      </c>
      <c r="H10" s="19">
        <f t="shared" si="2"/>
        <v>0.65405405405405403</v>
      </c>
      <c r="I10" s="19">
        <f t="shared" si="2"/>
        <v>0.59634551495016608</v>
      </c>
      <c r="J10" s="19">
        <f t="shared" si="2"/>
        <v>0.62259672442440062</v>
      </c>
      <c r="K10" s="19">
        <f t="shared" si="2"/>
        <v>0.57008086253369272</v>
      </c>
      <c r="L10" s="19">
        <f t="shared" si="2"/>
        <v>0.66934835076428001</v>
      </c>
      <c r="M10" s="19">
        <f t="shared" si="2"/>
        <v>0.62889518413597734</v>
      </c>
      <c r="N10" s="19">
        <f t="shared" si="2"/>
        <v>0.75226977950713358</v>
      </c>
      <c r="O10" s="19">
        <f t="shared" si="2"/>
        <v>0.77133105802047786</v>
      </c>
      <c r="P10" s="19">
        <f t="shared" si="2"/>
        <v>0.70532319391634979</v>
      </c>
      <c r="Q10" s="19">
        <f t="shared" si="2"/>
        <v>0.67189030362389812</v>
      </c>
      <c r="R10" s="19">
        <f t="shared" si="2"/>
        <v>0.59058487874465049</v>
      </c>
      <c r="S10" s="19">
        <f t="shared" si="2"/>
        <v>0.72196041470311023</v>
      </c>
      <c r="T10" s="19">
        <f t="shared" si="2"/>
        <v>0.59751037344398339</v>
      </c>
      <c r="U10" s="19">
        <f t="shared" si="2"/>
        <v>0.59480212640283525</v>
      </c>
      <c r="V10" s="19">
        <f t="shared" ref="V10" si="3">V5/(V5+V6)</f>
        <v>0.62043795620437958</v>
      </c>
      <c r="W10" s="19">
        <f t="shared" si="2"/>
        <v>0.7274261603375527</v>
      </c>
      <c r="X10" s="19">
        <f t="shared" si="2"/>
        <v>0.77324840764331215</v>
      </c>
      <c r="Y10" s="19">
        <f t="shared" si="2"/>
        <v>0.66022099447513816</v>
      </c>
      <c r="Z10" s="19">
        <f t="shared" si="2"/>
        <v>0.68690095846645371</v>
      </c>
      <c r="AA10" s="19">
        <f t="shared" si="2"/>
        <v>0.70238095238095233</v>
      </c>
      <c r="AB10" s="19">
        <f t="shared" si="2"/>
        <v>0.6734800838574424</v>
      </c>
      <c r="AC10" s="19">
        <f t="shared" si="2"/>
        <v>0.6633207862818904</v>
      </c>
      <c r="AD10" s="19">
        <f t="shared" si="2"/>
        <v>0.64506880733944949</v>
      </c>
      <c r="AE10" s="19">
        <f t="shared" si="2"/>
        <v>0.60189228529839889</v>
      </c>
      <c r="AF10" s="19">
        <f t="shared" si="2"/>
        <v>0.64194915254237284</v>
      </c>
      <c r="AG10" s="19">
        <f t="shared" si="2"/>
        <v>0.57942238267148016</v>
      </c>
      <c r="AH10" s="19">
        <f t="shared" si="2"/>
        <v>0.74513438368860052</v>
      </c>
      <c r="AI10" s="19">
        <f t="shared" si="2"/>
        <v>0.63276836158192096</v>
      </c>
      <c r="AJ10" s="19">
        <f t="shared" si="2"/>
        <v>0.59199999999999997</v>
      </c>
      <c r="AK10" s="19">
        <f t="shared" si="2"/>
        <v>0.62937062937062938</v>
      </c>
      <c r="AL10" s="19">
        <f t="shared" si="2"/>
        <v>0.57222222222222219</v>
      </c>
      <c r="AM10" s="19">
        <f t="shared" si="2"/>
        <v>0.74924471299093653</v>
      </c>
      <c r="AN10" s="19">
        <f t="shared" si="2"/>
        <v>0.73619631901840488</v>
      </c>
      <c r="AO10" s="19">
        <f t="shared" si="2"/>
        <v>0.7384615384615385</v>
      </c>
      <c r="AP10" s="19">
        <f t="shared" si="2"/>
        <v>0.69660678642714569</v>
      </c>
      <c r="AQ10" s="19">
        <f t="shared" si="2"/>
        <v>0.69211822660098521</v>
      </c>
      <c r="AR10" s="19">
        <f t="shared" si="2"/>
        <v>0.57727272727272727</v>
      </c>
      <c r="AS10" s="19">
        <f t="shared" si="2"/>
        <v>0.64537444933920707</v>
      </c>
      <c r="AT10" s="19"/>
      <c r="AU10" s="169">
        <f>MAX(D10:AS10)</f>
        <v>0.81794195250659629</v>
      </c>
      <c r="AV10" s="169">
        <f>MIN(D10:AS10)</f>
        <v>0.57008086253369272</v>
      </c>
      <c r="AW10" s="375">
        <f>AVERAGE(D10:AS10)</f>
        <v>0.66438780708554734</v>
      </c>
      <c r="AX10" s="178">
        <f>MEDIAN(D10:AS10)</f>
        <v>0.65713752426459604</v>
      </c>
      <c r="BD10" s="4"/>
      <c r="BE10" s="7"/>
    </row>
    <row r="11" spans="1:57" ht="18" thickTop="1" thickBot="1" x14ac:dyDescent="0.25">
      <c r="A11" s="170" t="s">
        <v>101</v>
      </c>
      <c r="B11" s="170"/>
      <c r="C11" s="170"/>
      <c r="D11" s="168">
        <f>D32/D21</f>
        <v>0.16184448462929477</v>
      </c>
      <c r="E11" s="168">
        <f t="shared" ref="E11:AS11" si="4">E32/E21</f>
        <v>0.10817941952506596</v>
      </c>
      <c r="F11" s="168">
        <f t="shared" si="4"/>
        <v>0.13787638668779714</v>
      </c>
      <c r="G11" s="168">
        <f t="shared" si="4"/>
        <v>0.11553784860557768</v>
      </c>
      <c r="H11" s="168">
        <f t="shared" si="4"/>
        <v>0.17297297297297298</v>
      </c>
      <c r="I11" s="168">
        <f t="shared" si="4"/>
        <v>0.16943521594684385</v>
      </c>
      <c r="J11" s="168">
        <f t="shared" si="4"/>
        <v>0.17351056254450511</v>
      </c>
      <c r="K11" s="168">
        <f t="shared" si="4"/>
        <v>0.13342318059299191</v>
      </c>
      <c r="L11" s="168">
        <f t="shared" si="4"/>
        <v>0.13113435237329044</v>
      </c>
      <c r="M11" s="168">
        <f t="shared" si="4"/>
        <v>0.1501416430594901</v>
      </c>
      <c r="N11" s="168">
        <f t="shared" si="4"/>
        <v>9.4682230869001294E-2</v>
      </c>
      <c r="O11" s="168">
        <f t="shared" si="4"/>
        <v>9.2150170648464161E-2</v>
      </c>
      <c r="P11" s="168">
        <f t="shared" si="4"/>
        <v>0.1596958174904943</v>
      </c>
      <c r="Q11" s="168">
        <f t="shared" si="4"/>
        <v>0.1792360430950049</v>
      </c>
      <c r="R11" s="168">
        <f t="shared" si="4"/>
        <v>0.14550641940085593</v>
      </c>
      <c r="S11" s="168">
        <f t="shared" si="4"/>
        <v>0.11404335532516494</v>
      </c>
      <c r="T11" s="168">
        <f t="shared" si="4"/>
        <v>0.11894882434301521</v>
      </c>
      <c r="U11" s="168">
        <f t="shared" si="4"/>
        <v>0.16243354991139988</v>
      </c>
      <c r="V11" s="168">
        <f t="shared" ref="V11" si="5">V32/V21</f>
        <v>0.21167883211678831</v>
      </c>
      <c r="W11" s="168">
        <f t="shared" si="4"/>
        <v>0.11729957805907174</v>
      </c>
      <c r="X11" s="168">
        <f t="shared" si="4"/>
        <v>0.12101910828025478</v>
      </c>
      <c r="Y11" s="168">
        <f t="shared" si="4"/>
        <v>0.19613259668508287</v>
      </c>
      <c r="Z11" s="168">
        <f t="shared" si="4"/>
        <v>0.14696485623003194</v>
      </c>
      <c r="AA11" s="168">
        <f t="shared" si="4"/>
        <v>0.13528138528138528</v>
      </c>
      <c r="AB11" s="168">
        <f t="shared" si="4"/>
        <v>0.16561844863731656</v>
      </c>
      <c r="AC11" s="168">
        <f t="shared" si="4"/>
        <v>0.21455457967377667</v>
      </c>
      <c r="AD11" s="168">
        <f t="shared" si="4"/>
        <v>0.19323394495412843</v>
      </c>
      <c r="AE11" s="168">
        <f t="shared" si="4"/>
        <v>0.1965065502183406</v>
      </c>
      <c r="AF11" s="168">
        <f t="shared" si="4"/>
        <v>0.14860774818401937</v>
      </c>
      <c r="AG11" s="168">
        <f t="shared" si="4"/>
        <v>0.16425992779783394</v>
      </c>
      <c r="AH11" s="168">
        <f t="shared" si="4"/>
        <v>0.1278962001853568</v>
      </c>
      <c r="AI11" s="168">
        <f t="shared" si="4"/>
        <v>0.16949152542372881</v>
      </c>
      <c r="AJ11" s="168">
        <f t="shared" si="4"/>
        <v>0.16676923076923078</v>
      </c>
      <c r="AK11" s="168">
        <f t="shared" si="4"/>
        <v>0.15384615384615385</v>
      </c>
      <c r="AL11" s="168">
        <f t="shared" si="4"/>
        <v>0.12777777777777777</v>
      </c>
      <c r="AM11" s="168">
        <f t="shared" si="4"/>
        <v>0.11480362537764351</v>
      </c>
      <c r="AN11" s="168">
        <f t="shared" si="4"/>
        <v>0.13190184049079753</v>
      </c>
      <c r="AO11" s="168">
        <f t="shared" si="4"/>
        <v>0.15576923076923077</v>
      </c>
      <c r="AP11" s="168">
        <f t="shared" si="4"/>
        <v>0.1317365269461078</v>
      </c>
      <c r="AQ11" s="168">
        <f t="shared" si="4"/>
        <v>0.13711001642036125</v>
      </c>
      <c r="AR11" s="168">
        <f t="shared" si="4"/>
        <v>0.13636363636363635</v>
      </c>
      <c r="AS11" s="168">
        <f t="shared" si="4"/>
        <v>0.14757709251101322</v>
      </c>
      <c r="AT11" s="168"/>
      <c r="AU11" s="169">
        <f>MAX(D11:AS11)</f>
        <v>0.21455457967377667</v>
      </c>
      <c r="AV11" s="169">
        <f>MIN(D11:AS11)</f>
        <v>9.2150170648464161E-2</v>
      </c>
      <c r="AW11" s="375">
        <f>AT32/AT7</f>
        <v>0.15521354727043082</v>
      </c>
      <c r="AX11" s="178">
        <f>MEDIAN(D11:AS11)</f>
        <v>0.14727097437052258</v>
      </c>
      <c r="BD11" s="4"/>
      <c r="BE11" s="7"/>
    </row>
    <row r="12" spans="1:57" ht="18" thickTop="1" thickBot="1" x14ac:dyDescent="0.25">
      <c r="A12" s="426" t="s">
        <v>179</v>
      </c>
      <c r="B12" s="426"/>
      <c r="C12" s="426"/>
      <c r="D12" s="427">
        <f>D19/D22</f>
        <v>0.33427495291902071</v>
      </c>
      <c r="E12" s="427">
        <f t="shared" ref="E12:AS12" si="6">E19/E22</f>
        <v>0.15989159891598917</v>
      </c>
      <c r="F12" s="427">
        <f t="shared" si="6"/>
        <v>0.30983606557377047</v>
      </c>
      <c r="G12" s="427">
        <f t="shared" si="6"/>
        <v>0.33025641025641028</v>
      </c>
      <c r="H12" s="427">
        <f t="shared" si="6"/>
        <v>0.3202247191011236</v>
      </c>
      <c r="I12" s="427">
        <f t="shared" si="6"/>
        <v>0.37565217391304345</v>
      </c>
      <c r="J12" s="427">
        <f t="shared" si="6"/>
        <v>0.35899315738025417</v>
      </c>
      <c r="K12" s="427">
        <f t="shared" si="6"/>
        <v>0.42527173913043476</v>
      </c>
      <c r="L12" s="427">
        <f t="shared" si="6"/>
        <v>0.30318257956448913</v>
      </c>
      <c r="M12" s="427">
        <f t="shared" si="6"/>
        <v>0.34705882352941175</v>
      </c>
      <c r="N12" s="427">
        <f t="shared" si="6"/>
        <v>0.23684210526315788</v>
      </c>
      <c r="O12" s="427">
        <f t="shared" si="6"/>
        <v>0.2179930795847751</v>
      </c>
      <c r="P12" s="427">
        <f t="shared" si="6"/>
        <v>0.25800000000000001</v>
      </c>
      <c r="Q12" s="427">
        <f t="shared" si="6"/>
        <v>0.30071355759429153</v>
      </c>
      <c r="R12" s="427">
        <f t="shared" si="6"/>
        <v>0.39117647058823529</v>
      </c>
      <c r="S12" s="427">
        <f t="shared" si="6"/>
        <v>0.25631067961165049</v>
      </c>
      <c r="T12" s="427">
        <f t="shared" si="6"/>
        <v>0.38636363636363635</v>
      </c>
      <c r="U12" s="427">
        <f t="shared" si="6"/>
        <v>0.38296568627450983</v>
      </c>
      <c r="V12" s="427">
        <f t="shared" si="6"/>
        <v>0.30327868852459017</v>
      </c>
      <c r="W12" s="427">
        <f t="shared" si="6"/>
        <v>0.2523850823937554</v>
      </c>
      <c r="X12" s="427">
        <f t="shared" si="6"/>
        <v>0.20445609436435125</v>
      </c>
      <c r="Y12" s="427">
        <f t="shared" si="6"/>
        <v>0.31518624641833809</v>
      </c>
      <c r="Z12" s="427">
        <f t="shared" si="6"/>
        <v>0.28807947019867547</v>
      </c>
      <c r="AA12" s="427">
        <f t="shared" si="6"/>
        <v>0.27647714604236345</v>
      </c>
      <c r="AB12" s="427">
        <f t="shared" si="6"/>
        <v>0.29589041095890412</v>
      </c>
      <c r="AC12" s="427">
        <f t="shared" si="6"/>
        <v>0.29133154602323502</v>
      </c>
      <c r="AD12" s="427">
        <f t="shared" si="6"/>
        <v>0.3247298919567827</v>
      </c>
      <c r="AE12" s="427">
        <f t="shared" si="6"/>
        <v>0.35035349567949725</v>
      </c>
      <c r="AF12" s="427">
        <f t="shared" si="6"/>
        <v>0.31536475145255005</v>
      </c>
      <c r="AG12" s="427">
        <f t="shared" si="6"/>
        <v>0.3931947069943289</v>
      </c>
      <c r="AH12" s="427">
        <f t="shared" si="6"/>
        <v>0.22692307692307692</v>
      </c>
      <c r="AI12" s="427">
        <f t="shared" si="6"/>
        <v>0.33134328358208953</v>
      </c>
      <c r="AJ12" s="427">
        <f t="shared" si="6"/>
        <v>0.38412291933418696</v>
      </c>
      <c r="AK12" s="427">
        <f t="shared" si="6"/>
        <v>0.35560859188544153</v>
      </c>
      <c r="AL12" s="427">
        <f t="shared" si="6"/>
        <v>0.41142857142857142</v>
      </c>
      <c r="AM12" s="427">
        <f t="shared" si="6"/>
        <v>0.22981366459627328</v>
      </c>
      <c r="AN12" s="427">
        <f t="shared" si="6"/>
        <v>0.25</v>
      </c>
      <c r="AO12" s="427">
        <f t="shared" si="6"/>
        <v>0.23960396039603959</v>
      </c>
      <c r="AP12" s="427">
        <f t="shared" si="6"/>
        <v>0.29352226720647773</v>
      </c>
      <c r="AQ12" s="427">
        <f t="shared" si="6"/>
        <v>0.28800675675675674</v>
      </c>
      <c r="AR12" s="427">
        <f t="shared" si="6"/>
        <v>0.41743119266055045</v>
      </c>
      <c r="AS12" s="427">
        <f t="shared" si="6"/>
        <v>0.33860045146726864</v>
      </c>
      <c r="AT12" s="427"/>
      <c r="AU12" s="169">
        <f>MAX(D12:AS12)</f>
        <v>0.42527173913043476</v>
      </c>
      <c r="AV12" s="169">
        <f>MIN(D12:AS12)</f>
        <v>0.15989159891598917</v>
      </c>
      <c r="AW12" s="428"/>
      <c r="AX12" s="429"/>
      <c r="BD12" s="4"/>
      <c r="BE12" s="7"/>
    </row>
    <row r="13" spans="1:57" ht="17" thickTop="1" x14ac:dyDescent="0.2">
      <c r="A13" s="4" t="s">
        <v>94</v>
      </c>
      <c r="D13" s="7">
        <f>D29/D18</f>
        <v>7.7793493635077787E-2</v>
      </c>
      <c r="E13" s="7">
        <f t="shared" ref="E13:AS13" si="7">E29/E18</f>
        <v>6.4516129032258063E-2</v>
      </c>
      <c r="F13" s="7">
        <f t="shared" si="7"/>
        <v>5.7007125890736345E-2</v>
      </c>
      <c r="G13" s="7">
        <f t="shared" si="7"/>
        <v>5.6661562021439509E-2</v>
      </c>
      <c r="H13" s="7">
        <f t="shared" si="7"/>
        <v>3.3057851239669422E-2</v>
      </c>
      <c r="I13" s="7">
        <f t="shared" si="7"/>
        <v>8.6350974930362118E-2</v>
      </c>
      <c r="J13" s="7">
        <f t="shared" si="7"/>
        <v>9.0735798703774309E-2</v>
      </c>
      <c r="K13" s="7">
        <f t="shared" si="7"/>
        <v>8.2742316784869971E-2</v>
      </c>
      <c r="L13" s="7">
        <f t="shared" si="7"/>
        <v>4.807692307692308E-2</v>
      </c>
      <c r="M13" s="7">
        <f t="shared" si="7"/>
        <v>6.3063063063063057E-2</v>
      </c>
      <c r="N13" s="7">
        <f t="shared" si="7"/>
        <v>4.4827586206896551E-2</v>
      </c>
      <c r="O13" s="7">
        <f t="shared" si="7"/>
        <v>4.8672566371681415E-2</v>
      </c>
      <c r="P13" s="7">
        <f t="shared" si="7"/>
        <v>5.3908355795148251E-2</v>
      </c>
      <c r="Q13" s="7">
        <f t="shared" si="7"/>
        <v>0.10058309037900874</v>
      </c>
      <c r="R13" s="7">
        <f t="shared" si="7"/>
        <v>6.5217391304347824E-2</v>
      </c>
      <c r="S13" s="7">
        <f t="shared" si="7"/>
        <v>4.8302872062663184E-2</v>
      </c>
      <c r="T13" s="7">
        <f t="shared" si="7"/>
        <v>5.0925925925925923E-2</v>
      </c>
      <c r="U13" s="7">
        <f t="shared" si="7"/>
        <v>7.845084409136048E-2</v>
      </c>
      <c r="V13" s="7">
        <f t="shared" ref="V13" si="8">V29/V18</f>
        <v>5.8823529411764705E-2</v>
      </c>
      <c r="W13" s="7">
        <f t="shared" si="7"/>
        <v>5.6844547563805102E-2</v>
      </c>
      <c r="X13" s="7">
        <f t="shared" si="7"/>
        <v>6.919275123558484E-2</v>
      </c>
      <c r="Y13" s="7">
        <f t="shared" si="7"/>
        <v>0.10460251046025104</v>
      </c>
      <c r="Z13" s="7">
        <f t="shared" si="7"/>
        <v>7.9069767441860464E-2</v>
      </c>
      <c r="AA13" s="7">
        <f t="shared" si="7"/>
        <v>8.0123266563944529E-2</v>
      </c>
      <c r="AB13" s="7">
        <f t="shared" si="7"/>
        <v>8.7159533073929957E-2</v>
      </c>
      <c r="AC13" s="7">
        <f t="shared" si="7"/>
        <v>0.11223203026481715</v>
      </c>
      <c r="AD13" s="7">
        <f t="shared" si="7"/>
        <v>8.2666666666666666E-2</v>
      </c>
      <c r="AE13" s="7">
        <f t="shared" si="7"/>
        <v>8.222490931076179E-2</v>
      </c>
      <c r="AF13" s="7">
        <f t="shared" si="7"/>
        <v>5.2805280528052806E-2</v>
      </c>
      <c r="AG13" s="7">
        <f t="shared" si="7"/>
        <v>6.8535825545171333E-2</v>
      </c>
      <c r="AH13" s="7">
        <f t="shared" si="7"/>
        <v>5.5970149253731345E-2</v>
      </c>
      <c r="AI13" s="7">
        <f t="shared" si="7"/>
        <v>9.1517857142857137E-2</v>
      </c>
      <c r="AJ13" s="7">
        <f t="shared" si="7"/>
        <v>6.0291060291060294E-2</v>
      </c>
      <c r="AK13" s="7">
        <f t="shared" si="7"/>
        <v>9.0740740740740747E-2</v>
      </c>
      <c r="AL13" s="7">
        <f t="shared" si="7"/>
        <v>0.10679611650485436</v>
      </c>
      <c r="AM13" s="7">
        <f t="shared" si="7"/>
        <v>7.2580645161290328E-2</v>
      </c>
      <c r="AN13" s="7">
        <f t="shared" si="7"/>
        <v>6.25E-2</v>
      </c>
      <c r="AO13" s="7">
        <f t="shared" si="7"/>
        <v>8.8541666666666671E-2</v>
      </c>
      <c r="AP13" s="7">
        <f t="shared" si="7"/>
        <v>8.5959885386819479E-2</v>
      </c>
      <c r="AQ13" s="7">
        <f t="shared" si="7"/>
        <v>7.1174377224199295E-2</v>
      </c>
      <c r="AR13" s="7">
        <f t="shared" si="7"/>
        <v>5.5118110236220472E-2</v>
      </c>
      <c r="AS13" s="7">
        <f t="shared" si="7"/>
        <v>8.5324232081911269E-2</v>
      </c>
      <c r="AT13" s="7"/>
      <c r="AU13" s="48"/>
    </row>
    <row r="14" spans="1:57" x14ac:dyDescent="0.2">
      <c r="A14" s="4" t="s">
        <v>95</v>
      </c>
      <c r="D14" s="7">
        <f>D30/D19</f>
        <v>0.22535211267605634</v>
      </c>
      <c r="E14" s="7">
        <f t="shared" ref="E14:AS14" si="9">E30/E19</f>
        <v>0.1864406779661017</v>
      </c>
      <c r="F14" s="7">
        <f t="shared" si="9"/>
        <v>0.22222222222222221</v>
      </c>
      <c r="G14" s="7">
        <f t="shared" si="9"/>
        <v>0.15527950310559005</v>
      </c>
      <c r="H14" s="7">
        <f t="shared" si="9"/>
        <v>0.36842105263157893</v>
      </c>
      <c r="I14" s="7">
        <f t="shared" si="9"/>
        <v>0.20370370370370369</v>
      </c>
      <c r="J14" s="7">
        <f t="shared" si="9"/>
        <v>0.25323349217154528</v>
      </c>
      <c r="K14" s="7">
        <f t="shared" si="9"/>
        <v>0.1853035143769968</v>
      </c>
      <c r="L14" s="7">
        <f t="shared" si="9"/>
        <v>0.20441988950276244</v>
      </c>
      <c r="M14" s="7">
        <f t="shared" si="9"/>
        <v>0.22033898305084745</v>
      </c>
      <c r="N14" s="7">
        <f t="shared" si="9"/>
        <v>0.2</v>
      </c>
      <c r="O14" s="7">
        <f t="shared" si="9"/>
        <v>0.19047619047619047</v>
      </c>
      <c r="P14" s="7">
        <f t="shared" si="9"/>
        <v>0.29457364341085274</v>
      </c>
      <c r="Q14" s="7">
        <f t="shared" si="9"/>
        <v>0.25084745762711863</v>
      </c>
      <c r="R14" s="7">
        <f t="shared" si="9"/>
        <v>0.20300751879699247</v>
      </c>
      <c r="S14" s="7">
        <f t="shared" si="9"/>
        <v>0.20075757575757575</v>
      </c>
      <c r="T14" s="7">
        <f t="shared" si="9"/>
        <v>0.16544117647058823</v>
      </c>
      <c r="U14" s="7">
        <f t="shared" si="9"/>
        <v>0.216</v>
      </c>
      <c r="V14" s="7">
        <f t="shared" ref="V14" si="10">V30/V19</f>
        <v>0.24324324324324326</v>
      </c>
      <c r="W14" s="7">
        <f t="shared" si="9"/>
        <v>0.19931271477663232</v>
      </c>
      <c r="X14" s="7">
        <f t="shared" si="9"/>
        <v>0.19871794871794871</v>
      </c>
      <c r="Y14" s="7">
        <f t="shared" si="9"/>
        <v>0.3</v>
      </c>
      <c r="Z14" s="7">
        <f t="shared" si="9"/>
        <v>0.20689655172413793</v>
      </c>
      <c r="AA14" s="7">
        <f t="shared" si="9"/>
        <v>0.18548387096774194</v>
      </c>
      <c r="AB14" s="7">
        <f t="shared" si="9"/>
        <v>0.22407407407407406</v>
      </c>
      <c r="AC14" s="7">
        <f t="shared" si="9"/>
        <v>0.27914110429447853</v>
      </c>
      <c r="AD14" s="7">
        <f t="shared" si="9"/>
        <v>0.30683918669131238</v>
      </c>
      <c r="AE14" s="7">
        <f t="shared" si="9"/>
        <v>0.226457399103139</v>
      </c>
      <c r="AF14" s="7">
        <f t="shared" si="9"/>
        <v>0.17707267144319344</v>
      </c>
      <c r="AG14" s="7">
        <f t="shared" si="9"/>
        <v>0.21153846153846154</v>
      </c>
      <c r="AH14" s="7">
        <f t="shared" si="9"/>
        <v>0.2288135593220339</v>
      </c>
      <c r="AI14" s="7">
        <f t="shared" si="9"/>
        <v>0.18468468468468469</v>
      </c>
      <c r="AJ14" s="7">
        <f t="shared" si="9"/>
        <v>0.25</v>
      </c>
      <c r="AK14" s="7">
        <f t="shared" si="9"/>
        <v>0.21140939597315436</v>
      </c>
      <c r="AL14" s="7">
        <f t="shared" si="9"/>
        <v>9.7222222222222224E-2</v>
      </c>
      <c r="AM14" s="7">
        <f t="shared" si="9"/>
        <v>0.14864864864864866</v>
      </c>
      <c r="AN14" s="7">
        <f t="shared" si="9"/>
        <v>0.27500000000000002</v>
      </c>
      <c r="AO14" s="7">
        <f t="shared" si="9"/>
        <v>0.26446280991735538</v>
      </c>
      <c r="AP14" s="7">
        <f t="shared" si="9"/>
        <v>0.2</v>
      </c>
      <c r="AQ14" s="7">
        <f t="shared" si="9"/>
        <v>0.21407624633431085</v>
      </c>
      <c r="AR14" s="7">
        <f t="shared" si="9"/>
        <v>0.23076923076923078</v>
      </c>
      <c r="AS14" s="7">
        <f t="shared" si="9"/>
        <v>0.20666666666666667</v>
      </c>
      <c r="AT14" s="47"/>
      <c r="BC14" s="7"/>
      <c r="BD14" s="4"/>
    </row>
    <row r="15" spans="1:57" x14ac:dyDescent="0.2">
      <c r="A15" s="4" t="s">
        <v>104</v>
      </c>
      <c r="D15" s="7">
        <f>D33/D22</f>
        <v>0.1271186440677966</v>
      </c>
      <c r="E15" s="7">
        <f t="shared" ref="E15:AS15" si="11">E33/E22</f>
        <v>8.4010840108401083E-2</v>
      </c>
      <c r="F15" s="7">
        <f t="shared" si="11"/>
        <v>0.10819672131147541</v>
      </c>
      <c r="G15" s="7">
        <f t="shared" si="11"/>
        <v>8.9230769230769225E-2</v>
      </c>
      <c r="H15" s="7">
        <f t="shared" si="11"/>
        <v>0.1404494382022472</v>
      </c>
      <c r="I15" s="7">
        <f t="shared" si="11"/>
        <v>0.13043478260869565</v>
      </c>
      <c r="J15" s="7">
        <f t="shared" si="11"/>
        <v>0.14907135874877811</v>
      </c>
      <c r="K15" s="7">
        <f t="shared" si="11"/>
        <v>0.12635869565217392</v>
      </c>
      <c r="L15" s="7">
        <f t="shared" si="11"/>
        <v>9.5477386934673364E-2</v>
      </c>
      <c r="M15" s="7">
        <f t="shared" si="11"/>
        <v>0.11764705882352941</v>
      </c>
      <c r="N15" s="7">
        <f t="shared" si="11"/>
        <v>8.1578947368421056E-2</v>
      </c>
      <c r="O15" s="7">
        <f t="shared" si="11"/>
        <v>7.9584775086505188E-2</v>
      </c>
      <c r="P15" s="7">
        <f t="shared" si="11"/>
        <v>0.11600000000000001</v>
      </c>
      <c r="Q15" s="7">
        <f t="shared" si="11"/>
        <v>0.14576962283384301</v>
      </c>
      <c r="R15" s="7">
        <f t="shared" si="11"/>
        <v>0.11911764705882352</v>
      </c>
      <c r="S15" s="7">
        <f t="shared" si="11"/>
        <v>8.7378640776699032E-2</v>
      </c>
      <c r="T15" s="7">
        <f t="shared" si="11"/>
        <v>9.5170454545454544E-2</v>
      </c>
      <c r="U15" s="7">
        <f t="shared" si="11"/>
        <v>0.13112745098039216</v>
      </c>
      <c r="V15" s="7">
        <f t="shared" ref="V15" si="12">V33/V22</f>
        <v>0.11475409836065574</v>
      </c>
      <c r="W15" s="7">
        <f t="shared" si="11"/>
        <v>9.2801387684301823E-2</v>
      </c>
      <c r="X15" s="7">
        <f t="shared" si="11"/>
        <v>9.5674967234600256E-2</v>
      </c>
      <c r="Y15" s="7">
        <f t="shared" si="11"/>
        <v>0.166189111747851</v>
      </c>
      <c r="Z15" s="7">
        <f t="shared" si="11"/>
        <v>0.11589403973509933</v>
      </c>
      <c r="AA15" s="7">
        <f t="shared" si="11"/>
        <v>0.10925306577480491</v>
      </c>
      <c r="AB15" s="7">
        <f t="shared" si="11"/>
        <v>0.12767123287671234</v>
      </c>
      <c r="AC15" s="7">
        <f t="shared" si="11"/>
        <v>0.16085790884718498</v>
      </c>
      <c r="AD15" s="7">
        <f t="shared" si="11"/>
        <v>0.15546218487394958</v>
      </c>
      <c r="AE15" s="7">
        <f t="shared" si="11"/>
        <v>0.13275726630007856</v>
      </c>
      <c r="AF15" s="7">
        <f t="shared" si="11"/>
        <v>9.1994835377663009E-2</v>
      </c>
      <c r="AG15" s="7">
        <f t="shared" si="11"/>
        <v>0.12476370510396975</v>
      </c>
      <c r="AH15" s="7">
        <f t="shared" si="11"/>
        <v>9.5192307692307687E-2</v>
      </c>
      <c r="AI15" s="7">
        <f t="shared" si="11"/>
        <v>0.12238805970149254</v>
      </c>
      <c r="AJ15" s="7">
        <f t="shared" si="11"/>
        <v>0.13316261203585147</v>
      </c>
      <c r="AK15" s="7">
        <f t="shared" si="11"/>
        <v>0.13365155131264916</v>
      </c>
      <c r="AL15" s="7">
        <f t="shared" si="11"/>
        <v>0.10285714285714286</v>
      </c>
      <c r="AM15" s="7">
        <f t="shared" si="11"/>
        <v>9.0062111801242239E-2</v>
      </c>
      <c r="AN15" s="7">
        <f t="shared" si="11"/>
        <v>0.11562500000000001</v>
      </c>
      <c r="AO15" s="7">
        <f t="shared" si="11"/>
        <v>0.1306930693069307</v>
      </c>
      <c r="AP15" s="7">
        <f t="shared" si="11"/>
        <v>0.1194331983805668</v>
      </c>
      <c r="AQ15" s="7">
        <f t="shared" si="11"/>
        <v>0.11233108108108109</v>
      </c>
      <c r="AR15" s="7">
        <f t="shared" si="11"/>
        <v>0.12844036697247707</v>
      </c>
      <c r="AS15" s="7">
        <f t="shared" si="11"/>
        <v>0.12641083521444696</v>
      </c>
      <c r="BC15" s="7"/>
      <c r="BD15" s="4"/>
    </row>
    <row r="16" spans="1:57" x14ac:dyDescent="0.2">
      <c r="A16" s="4" t="s">
        <v>102</v>
      </c>
      <c r="AT16" s="287" t="s">
        <v>96</v>
      </c>
      <c r="BC16" s="7"/>
      <c r="BD16" s="4"/>
    </row>
    <row r="17" spans="1:56" x14ac:dyDescent="0.2">
      <c r="BC17" s="7"/>
      <c r="BD17" s="4"/>
    </row>
    <row r="18" spans="1:56" x14ac:dyDescent="0.2">
      <c r="A18" s="4" t="s">
        <v>33</v>
      </c>
      <c r="D18" s="4">
        <f>'1.Ant pat totalt'!D6</f>
        <v>707</v>
      </c>
      <c r="E18" s="4">
        <f>'1.Ant pat totalt'!E6</f>
        <v>310</v>
      </c>
      <c r="F18" s="4">
        <f>'1.Ant pat totalt'!F6</f>
        <v>421</v>
      </c>
      <c r="G18" s="4">
        <f>'1.Ant pat totalt'!G6</f>
        <v>653</v>
      </c>
      <c r="H18" s="4">
        <f>'1.Ant pat totalt'!H6</f>
        <v>121</v>
      </c>
      <c r="I18" s="4">
        <f>'1.Ant pat totalt'!I6</f>
        <v>359</v>
      </c>
      <c r="J18" s="4">
        <f>'1.Ant pat totalt'!J6</f>
        <v>2623</v>
      </c>
      <c r="K18" s="4">
        <f>'1.Ant pat totalt'!K6</f>
        <v>423</v>
      </c>
      <c r="L18" s="4">
        <f>'1.Ant pat totalt'!L6</f>
        <v>832</v>
      </c>
      <c r="M18" s="4">
        <f>'1.Ant pat totalt'!M6</f>
        <v>222</v>
      </c>
      <c r="N18" s="4">
        <f>'1.Ant pat totalt'!N6</f>
        <v>580</v>
      </c>
      <c r="O18" s="4">
        <f>'1.Ant pat totalt'!O6</f>
        <v>452</v>
      </c>
      <c r="P18" s="4">
        <f>'1.Ant pat totalt'!P6</f>
        <v>371</v>
      </c>
      <c r="Q18" s="4">
        <f>'1.Ant pat totalt'!Q6</f>
        <v>686</v>
      </c>
      <c r="R18" s="4">
        <f>'1.Ant pat totalt'!R6</f>
        <v>414</v>
      </c>
      <c r="S18" s="4">
        <f>'1.Ant pat totalt'!S6</f>
        <v>766</v>
      </c>
      <c r="T18" s="4">
        <f>'1.Ant pat totalt'!T6</f>
        <v>432</v>
      </c>
      <c r="U18" s="4">
        <f>'1.Ant pat totalt'!U6</f>
        <v>2014</v>
      </c>
      <c r="V18" s="4">
        <f>'1.Ant pat totalt'!V6</f>
        <v>85</v>
      </c>
      <c r="W18" s="4">
        <f>'1.Ant pat totalt'!W6</f>
        <v>862</v>
      </c>
      <c r="X18" s="4">
        <f>'1.Ant pat totalt'!X6</f>
        <v>607</v>
      </c>
      <c r="Y18" s="4">
        <f>'1.Ant pat totalt'!Y6</f>
        <v>239</v>
      </c>
      <c r="Z18" s="4">
        <f>'1.Ant pat totalt'!Z6</f>
        <v>215</v>
      </c>
      <c r="AA18" s="4">
        <f>'1.Ant pat totalt'!AA6</f>
        <v>649</v>
      </c>
      <c r="AB18" s="4">
        <f>'1.Ant pat totalt'!AB6</f>
        <v>1285</v>
      </c>
      <c r="AC18" s="4">
        <f>'1.Ant pat totalt'!AC6</f>
        <v>1586</v>
      </c>
      <c r="AD18" s="4">
        <f>'1.Ant pat totalt'!AD6</f>
        <v>1125</v>
      </c>
      <c r="AE18" s="4">
        <f>'1.Ant pat totalt'!AE6</f>
        <v>827</v>
      </c>
      <c r="AF18" s="4">
        <f>'1.Ant pat totalt'!AF6</f>
        <v>2121</v>
      </c>
      <c r="AG18" s="4">
        <f>'1.Ant pat totalt'!AG6</f>
        <v>321</v>
      </c>
      <c r="AH18" s="4">
        <f>'1.Ant pat totalt'!AH6</f>
        <v>804</v>
      </c>
      <c r="AI18" s="4">
        <f>'1.Ant pat totalt'!AI6</f>
        <v>448</v>
      </c>
      <c r="AJ18" s="4">
        <f>'1.Ant pat totalt'!AJ6</f>
        <v>962</v>
      </c>
      <c r="AK18" s="4">
        <f>'1.Ant pat totalt'!AK6</f>
        <v>540</v>
      </c>
      <c r="AL18" s="4">
        <f>'1.Ant pat totalt'!AL6</f>
        <v>103</v>
      </c>
      <c r="AM18" s="4">
        <f>'1.Ant pat totalt'!AM6</f>
        <v>248</v>
      </c>
      <c r="AN18" s="4">
        <f>'1.Ant pat totalt'!AN6</f>
        <v>240</v>
      </c>
      <c r="AO18" s="4">
        <f>'1.Ant pat totalt'!AO6</f>
        <v>768</v>
      </c>
      <c r="AP18" s="4">
        <f>'1.Ant pat totalt'!AP6</f>
        <v>349</v>
      </c>
      <c r="AQ18" s="4">
        <f>'1.Ant pat totalt'!AQ6</f>
        <v>843</v>
      </c>
      <c r="AR18" s="4">
        <f>'1.Ant pat totalt'!AR6</f>
        <v>127</v>
      </c>
      <c r="AS18" s="4">
        <f>'1.Ant pat totalt'!AS6</f>
        <v>293</v>
      </c>
      <c r="AT18" s="4">
        <f>SUM(D18:AS18)</f>
        <v>28033</v>
      </c>
      <c r="AW18" s="4">
        <f>AT29</f>
        <v>2081</v>
      </c>
      <c r="AX18" s="4">
        <f>AT18</f>
        <v>28033</v>
      </c>
      <c r="BC18" s="7"/>
      <c r="BD18" s="4"/>
    </row>
    <row r="19" spans="1:56" x14ac:dyDescent="0.2">
      <c r="A19" s="4" t="s">
        <v>46</v>
      </c>
      <c r="D19" s="4">
        <f>'1.Ant pat totalt'!D7</f>
        <v>355</v>
      </c>
      <c r="E19" s="4">
        <f>'1.Ant pat totalt'!E7</f>
        <v>59</v>
      </c>
      <c r="F19" s="4">
        <f>'1.Ant pat totalt'!F7</f>
        <v>189</v>
      </c>
      <c r="G19" s="4">
        <f>'1.Ant pat totalt'!G7</f>
        <v>322</v>
      </c>
      <c r="H19" s="4">
        <f>'1.Ant pat totalt'!H7</f>
        <v>57</v>
      </c>
      <c r="I19" s="4">
        <f>'1.Ant pat totalt'!I7</f>
        <v>216</v>
      </c>
      <c r="J19" s="4">
        <f>'1.Ant pat totalt'!J7</f>
        <v>1469</v>
      </c>
      <c r="K19" s="4">
        <f>'1.Ant pat totalt'!K7</f>
        <v>313</v>
      </c>
      <c r="L19" s="4">
        <f>'1.Ant pat totalt'!L7</f>
        <v>362</v>
      </c>
      <c r="M19" s="4">
        <f>'1.Ant pat totalt'!M7</f>
        <v>118</v>
      </c>
      <c r="N19" s="4">
        <f>'1.Ant pat totalt'!N7</f>
        <v>180</v>
      </c>
      <c r="O19" s="4">
        <f>'1.Ant pat totalt'!O7</f>
        <v>126</v>
      </c>
      <c r="P19" s="4">
        <f>'1.Ant pat totalt'!P7</f>
        <v>129</v>
      </c>
      <c r="Q19" s="4">
        <f>'1.Ant pat totalt'!Q7</f>
        <v>295</v>
      </c>
      <c r="R19" s="4">
        <f>'1.Ant pat totalt'!R7</f>
        <v>266</v>
      </c>
      <c r="S19" s="4">
        <f>'1.Ant pat totalt'!S7</f>
        <v>264</v>
      </c>
      <c r="T19" s="4">
        <f>'1.Ant pat totalt'!T7</f>
        <v>272</v>
      </c>
      <c r="U19" s="4">
        <f>'1.Ant pat totalt'!U7</f>
        <v>1250</v>
      </c>
      <c r="V19" s="4">
        <f>'1.Ant pat totalt'!V7</f>
        <v>37</v>
      </c>
      <c r="W19" s="4">
        <f>'1.Ant pat totalt'!W7</f>
        <v>291</v>
      </c>
      <c r="X19" s="4">
        <f>'1.Ant pat totalt'!X7</f>
        <v>156</v>
      </c>
      <c r="Y19" s="4">
        <f>'1.Ant pat totalt'!Y7</f>
        <v>110</v>
      </c>
      <c r="Z19" s="4">
        <f>'1.Ant pat totalt'!Z7</f>
        <v>87</v>
      </c>
      <c r="AA19" s="4">
        <f>'1.Ant pat totalt'!AA7</f>
        <v>248</v>
      </c>
      <c r="AB19" s="4">
        <f>'1.Ant pat totalt'!AB7</f>
        <v>540</v>
      </c>
      <c r="AC19" s="4">
        <f>'1.Ant pat totalt'!AC7</f>
        <v>652</v>
      </c>
      <c r="AD19" s="4">
        <f>'1.Ant pat totalt'!AD7</f>
        <v>541</v>
      </c>
      <c r="AE19" s="4">
        <f>'1.Ant pat totalt'!AE7</f>
        <v>446</v>
      </c>
      <c r="AF19" s="4">
        <f>'1.Ant pat totalt'!AF7</f>
        <v>977</v>
      </c>
      <c r="AG19" s="4">
        <f>'1.Ant pat totalt'!AG7</f>
        <v>208</v>
      </c>
      <c r="AH19" s="4">
        <f>'1.Ant pat totalt'!AH7</f>
        <v>236</v>
      </c>
      <c r="AI19" s="4">
        <f>'1.Ant pat totalt'!AI7</f>
        <v>222</v>
      </c>
      <c r="AJ19" s="4">
        <f>'1.Ant pat totalt'!AJ7</f>
        <v>600</v>
      </c>
      <c r="AK19" s="4">
        <f>'1.Ant pat totalt'!AK7</f>
        <v>298</v>
      </c>
      <c r="AL19" s="4">
        <f>'1.Ant pat totalt'!AL7</f>
        <v>72</v>
      </c>
      <c r="AM19" s="4">
        <f>'1.Ant pat totalt'!AM7</f>
        <v>74</v>
      </c>
      <c r="AN19" s="4">
        <f>'1.Ant pat totalt'!AN7</f>
        <v>80</v>
      </c>
      <c r="AO19" s="4">
        <f>'1.Ant pat totalt'!AO7</f>
        <v>242</v>
      </c>
      <c r="AP19" s="4">
        <f>'1.Ant pat totalt'!AP7</f>
        <v>145</v>
      </c>
      <c r="AQ19" s="4">
        <f>'1.Ant pat totalt'!AQ7</f>
        <v>341</v>
      </c>
      <c r="AR19" s="4">
        <f>'1.Ant pat totalt'!AR7</f>
        <v>91</v>
      </c>
      <c r="AS19" s="4">
        <f>'1.Ant pat totalt'!AS7</f>
        <v>150</v>
      </c>
      <c r="AT19" s="4">
        <f>SUM(D19:AS19)</f>
        <v>13086</v>
      </c>
      <c r="AW19" s="4">
        <f>AT30</f>
        <v>2920</v>
      </c>
      <c r="AX19" s="4">
        <f>AT19</f>
        <v>13086</v>
      </c>
      <c r="BC19" s="7"/>
      <c r="BD19" s="4"/>
    </row>
    <row r="20" spans="1:56" s="316" customFormat="1" x14ac:dyDescent="0.2">
      <c r="A20" s="316" t="s">
        <v>47</v>
      </c>
      <c r="D20" s="316">
        <f>'1.Ant pat totalt'!D8</f>
        <v>44</v>
      </c>
      <c r="E20" s="316">
        <f>'1.Ant pat totalt'!E8</f>
        <v>10</v>
      </c>
      <c r="F20" s="316">
        <f>'1.Ant pat totalt'!F8</f>
        <v>21</v>
      </c>
      <c r="G20" s="316">
        <f>'1.Ant pat totalt'!G8</f>
        <v>29</v>
      </c>
      <c r="H20" s="316">
        <f>'1.Ant pat totalt'!H8</f>
        <v>7</v>
      </c>
      <c r="I20" s="316">
        <f>'1.Ant pat totalt'!I8</f>
        <v>27</v>
      </c>
      <c r="J20" s="316">
        <f>'1.Ant pat totalt'!J8</f>
        <v>121</v>
      </c>
      <c r="K20" s="316">
        <f>'1.Ant pat totalt'!K8</f>
        <v>6</v>
      </c>
      <c r="L20" s="316">
        <f>'1.Ant pat totalt'!L8</f>
        <v>49</v>
      </c>
      <c r="M20" s="316">
        <f>'1.Ant pat totalt'!M8</f>
        <v>13</v>
      </c>
      <c r="N20" s="316">
        <f>'1.Ant pat totalt'!N8</f>
        <v>11</v>
      </c>
      <c r="O20" s="316">
        <f>'1.Ant pat totalt'!O8</f>
        <v>8</v>
      </c>
      <c r="P20" s="316">
        <f>'1.Ant pat totalt'!P8</f>
        <v>26</v>
      </c>
      <c r="Q20" s="316">
        <f>'1.Ant pat totalt'!Q8</f>
        <v>40</v>
      </c>
      <c r="R20" s="316">
        <f>'1.Ant pat totalt'!R8</f>
        <v>21</v>
      </c>
      <c r="S20" s="316">
        <f>'1.Ant pat totalt'!S8</f>
        <v>31</v>
      </c>
      <c r="T20" s="316">
        <f>'1.Ant pat totalt'!T8</f>
        <v>19</v>
      </c>
      <c r="U20" s="316">
        <f>'1.Ant pat totalt'!U8</f>
        <v>122</v>
      </c>
      <c r="V20" s="316">
        <f>'1.Ant pat totalt'!V8</f>
        <v>15</v>
      </c>
      <c r="W20" s="316">
        <f>'1.Ant pat totalt'!W8</f>
        <v>32</v>
      </c>
      <c r="X20" s="316">
        <f>'1.Ant pat totalt'!X8</f>
        <v>22</v>
      </c>
      <c r="Y20" s="316">
        <f>'1.Ant pat totalt'!Y8</f>
        <v>13</v>
      </c>
      <c r="Z20" s="316">
        <f>'1.Ant pat totalt'!Z8</f>
        <v>11</v>
      </c>
      <c r="AA20" s="316">
        <f>'1.Ant pat totalt'!AA8</f>
        <v>27</v>
      </c>
      <c r="AB20" s="316">
        <f>'1.Ant pat totalt'!AB8</f>
        <v>83</v>
      </c>
      <c r="AC20" s="316">
        <f>'1.Ant pat totalt'!AC8</f>
        <v>153</v>
      </c>
      <c r="AD20" s="316">
        <f>'1.Ant pat totalt'!AD8</f>
        <v>78</v>
      </c>
      <c r="AE20" s="316">
        <f>'1.Ant pat totalt'!AE8</f>
        <v>101</v>
      </c>
      <c r="AF20" s="316">
        <f>'1.Ant pat totalt'!AF8</f>
        <v>206</v>
      </c>
      <c r="AG20" s="316">
        <f>'1.Ant pat totalt'!AG8</f>
        <v>25</v>
      </c>
      <c r="AH20" s="316">
        <f>'1.Ant pat totalt'!AH8</f>
        <v>39</v>
      </c>
      <c r="AI20" s="316">
        <f>'1.Ant pat totalt'!AI8</f>
        <v>38</v>
      </c>
      <c r="AJ20" s="316">
        <f>'1.Ant pat totalt'!AJ8</f>
        <v>63</v>
      </c>
      <c r="AK20" s="316">
        <f>'1.Ant pat totalt'!AK8</f>
        <v>20</v>
      </c>
      <c r="AL20" s="316">
        <f>'1.Ant pat totalt'!AL8</f>
        <v>5</v>
      </c>
      <c r="AM20" s="316">
        <f>'1.Ant pat totalt'!AM8</f>
        <v>9</v>
      </c>
      <c r="AN20" s="316">
        <f>'1.Ant pat totalt'!AN8</f>
        <v>6</v>
      </c>
      <c r="AO20" s="316">
        <f>'1.Ant pat totalt'!AO8</f>
        <v>30</v>
      </c>
      <c r="AP20" s="316">
        <f>'1.Ant pat totalt'!AP8</f>
        <v>7</v>
      </c>
      <c r="AQ20" s="316">
        <f>'1.Ant pat totalt'!AQ8</f>
        <v>34</v>
      </c>
      <c r="AR20" s="316">
        <f>'1.Ant pat totalt'!AR8</f>
        <v>2</v>
      </c>
      <c r="AS20" s="316">
        <f>'1.Ant pat totalt'!AS8</f>
        <v>11</v>
      </c>
      <c r="AT20" s="316">
        <f>SUM(D20:AS20)</f>
        <v>1635</v>
      </c>
      <c r="BC20" s="346"/>
    </row>
    <row r="21" spans="1:56" x14ac:dyDescent="0.2">
      <c r="A21" s="4" t="s">
        <v>48</v>
      </c>
      <c r="D21" s="4">
        <f>SUM(D18:D20)</f>
        <v>1106</v>
      </c>
      <c r="E21" s="4">
        <f t="shared" ref="E21:AS21" si="13">SUM(E18:E20)</f>
        <v>379</v>
      </c>
      <c r="F21" s="4">
        <f t="shared" si="13"/>
        <v>631</v>
      </c>
      <c r="G21" s="4">
        <f t="shared" si="13"/>
        <v>1004</v>
      </c>
      <c r="H21" s="4">
        <f t="shared" si="13"/>
        <v>185</v>
      </c>
      <c r="I21" s="4">
        <f t="shared" si="13"/>
        <v>602</v>
      </c>
      <c r="J21" s="4">
        <f t="shared" si="13"/>
        <v>4213</v>
      </c>
      <c r="K21" s="4">
        <f t="shared" si="13"/>
        <v>742</v>
      </c>
      <c r="L21" s="4">
        <f t="shared" si="13"/>
        <v>1243</v>
      </c>
      <c r="M21" s="4">
        <f t="shared" si="13"/>
        <v>353</v>
      </c>
      <c r="N21" s="4">
        <f t="shared" si="13"/>
        <v>771</v>
      </c>
      <c r="O21" s="4">
        <f t="shared" si="13"/>
        <v>586</v>
      </c>
      <c r="P21" s="4">
        <f t="shared" si="13"/>
        <v>526</v>
      </c>
      <c r="Q21" s="4">
        <f t="shared" si="13"/>
        <v>1021</v>
      </c>
      <c r="R21" s="4">
        <f t="shared" si="13"/>
        <v>701</v>
      </c>
      <c r="S21" s="4">
        <f t="shared" si="13"/>
        <v>1061</v>
      </c>
      <c r="T21" s="4">
        <f t="shared" si="13"/>
        <v>723</v>
      </c>
      <c r="U21" s="4">
        <f t="shared" si="13"/>
        <v>3386</v>
      </c>
      <c r="V21" s="4">
        <f t="shared" si="13"/>
        <v>137</v>
      </c>
      <c r="W21" s="4">
        <f t="shared" si="13"/>
        <v>1185</v>
      </c>
      <c r="X21" s="4">
        <f t="shared" si="13"/>
        <v>785</v>
      </c>
      <c r="Y21" s="4">
        <f t="shared" si="13"/>
        <v>362</v>
      </c>
      <c r="Z21" s="4">
        <f t="shared" si="13"/>
        <v>313</v>
      </c>
      <c r="AA21" s="4">
        <f t="shared" si="13"/>
        <v>924</v>
      </c>
      <c r="AB21" s="4">
        <f t="shared" si="13"/>
        <v>1908</v>
      </c>
      <c r="AC21" s="4">
        <f t="shared" si="13"/>
        <v>2391</v>
      </c>
      <c r="AD21" s="4">
        <f t="shared" si="13"/>
        <v>1744</v>
      </c>
      <c r="AE21" s="4">
        <f t="shared" si="13"/>
        <v>1374</v>
      </c>
      <c r="AF21" s="4">
        <f t="shared" si="13"/>
        <v>3304</v>
      </c>
      <c r="AG21" s="4">
        <f t="shared" si="13"/>
        <v>554</v>
      </c>
      <c r="AH21" s="4">
        <f t="shared" si="13"/>
        <v>1079</v>
      </c>
      <c r="AI21" s="4">
        <f t="shared" si="13"/>
        <v>708</v>
      </c>
      <c r="AJ21" s="4">
        <f t="shared" si="13"/>
        <v>1625</v>
      </c>
      <c r="AK21" s="4">
        <f t="shared" si="13"/>
        <v>858</v>
      </c>
      <c r="AL21" s="4">
        <f t="shared" si="13"/>
        <v>180</v>
      </c>
      <c r="AM21" s="4">
        <f t="shared" si="13"/>
        <v>331</v>
      </c>
      <c r="AN21" s="4">
        <f t="shared" si="13"/>
        <v>326</v>
      </c>
      <c r="AO21" s="4">
        <f t="shared" si="13"/>
        <v>1040</v>
      </c>
      <c r="AP21" s="4">
        <f t="shared" si="13"/>
        <v>501</v>
      </c>
      <c r="AQ21" s="4">
        <f t="shared" si="13"/>
        <v>1218</v>
      </c>
      <c r="AR21" s="4">
        <f t="shared" si="13"/>
        <v>220</v>
      </c>
      <c r="AS21" s="4">
        <f t="shared" si="13"/>
        <v>454</v>
      </c>
      <c r="AT21" s="4">
        <f>SUM(D21:AS21)</f>
        <v>42754</v>
      </c>
      <c r="BC21" s="7"/>
      <c r="BD21" s="4"/>
    </row>
    <row r="22" spans="1:56" ht="17" thickBot="1" x14ac:dyDescent="0.25">
      <c r="A22" s="4" t="s">
        <v>105</v>
      </c>
      <c r="D22" s="4">
        <f>D18+D19</f>
        <v>1062</v>
      </c>
      <c r="E22" s="4">
        <f t="shared" ref="E22:AS22" si="14">E18+E19</f>
        <v>369</v>
      </c>
      <c r="F22" s="4">
        <f t="shared" si="14"/>
        <v>610</v>
      </c>
      <c r="G22" s="4">
        <f t="shared" si="14"/>
        <v>975</v>
      </c>
      <c r="H22" s="4">
        <f t="shared" si="14"/>
        <v>178</v>
      </c>
      <c r="I22" s="4">
        <f t="shared" si="14"/>
        <v>575</v>
      </c>
      <c r="J22" s="4">
        <f t="shared" si="14"/>
        <v>4092</v>
      </c>
      <c r="K22" s="4">
        <f t="shared" si="14"/>
        <v>736</v>
      </c>
      <c r="L22" s="4">
        <f t="shared" si="14"/>
        <v>1194</v>
      </c>
      <c r="M22" s="4">
        <f t="shared" si="14"/>
        <v>340</v>
      </c>
      <c r="N22" s="4">
        <f t="shared" si="14"/>
        <v>760</v>
      </c>
      <c r="O22" s="4">
        <f t="shared" si="14"/>
        <v>578</v>
      </c>
      <c r="P22" s="4">
        <f t="shared" si="14"/>
        <v>500</v>
      </c>
      <c r="Q22" s="4">
        <f t="shared" si="14"/>
        <v>981</v>
      </c>
      <c r="R22" s="4">
        <f t="shared" si="14"/>
        <v>680</v>
      </c>
      <c r="S22" s="4">
        <f t="shared" si="14"/>
        <v>1030</v>
      </c>
      <c r="T22" s="4">
        <f t="shared" si="14"/>
        <v>704</v>
      </c>
      <c r="U22" s="4">
        <f t="shared" si="14"/>
        <v>3264</v>
      </c>
      <c r="V22" s="4">
        <f t="shared" ref="V22" si="15">V18+V19</f>
        <v>122</v>
      </c>
      <c r="W22" s="4">
        <f t="shared" si="14"/>
        <v>1153</v>
      </c>
      <c r="X22" s="4">
        <f t="shared" si="14"/>
        <v>763</v>
      </c>
      <c r="Y22" s="4">
        <f t="shared" si="14"/>
        <v>349</v>
      </c>
      <c r="Z22" s="4">
        <f t="shared" si="14"/>
        <v>302</v>
      </c>
      <c r="AA22" s="4">
        <f t="shared" si="14"/>
        <v>897</v>
      </c>
      <c r="AB22" s="4">
        <f t="shared" si="14"/>
        <v>1825</v>
      </c>
      <c r="AC22" s="4">
        <f t="shared" si="14"/>
        <v>2238</v>
      </c>
      <c r="AD22" s="4">
        <f t="shared" si="14"/>
        <v>1666</v>
      </c>
      <c r="AE22" s="4">
        <f t="shared" si="14"/>
        <v>1273</v>
      </c>
      <c r="AF22" s="4">
        <f t="shared" si="14"/>
        <v>3098</v>
      </c>
      <c r="AG22" s="4">
        <f t="shared" si="14"/>
        <v>529</v>
      </c>
      <c r="AH22" s="4">
        <f t="shared" si="14"/>
        <v>1040</v>
      </c>
      <c r="AI22" s="4">
        <f t="shared" si="14"/>
        <v>670</v>
      </c>
      <c r="AJ22" s="4">
        <f t="shared" si="14"/>
        <v>1562</v>
      </c>
      <c r="AK22" s="4">
        <f t="shared" si="14"/>
        <v>838</v>
      </c>
      <c r="AL22" s="4">
        <f t="shared" si="14"/>
        <v>175</v>
      </c>
      <c r="AM22" s="4">
        <f t="shared" si="14"/>
        <v>322</v>
      </c>
      <c r="AN22" s="4">
        <f t="shared" si="14"/>
        <v>320</v>
      </c>
      <c r="AO22" s="4">
        <f t="shared" si="14"/>
        <v>1010</v>
      </c>
      <c r="AP22" s="4">
        <f t="shared" si="14"/>
        <v>494</v>
      </c>
      <c r="AQ22" s="4">
        <f t="shared" si="14"/>
        <v>1184</v>
      </c>
      <c r="AR22" s="4">
        <f t="shared" si="14"/>
        <v>218</v>
      </c>
      <c r="AS22" s="4">
        <f t="shared" si="14"/>
        <v>443</v>
      </c>
      <c r="AT22" s="4">
        <f>AT18+AT19</f>
        <v>41119</v>
      </c>
      <c r="BC22" s="7"/>
      <c r="BD22" s="4"/>
    </row>
    <row r="23" spans="1:56" ht="18" thickTop="1" thickBot="1" x14ac:dyDescent="0.25">
      <c r="AT23" s="153" t="s">
        <v>85</v>
      </c>
      <c r="AU23" s="150" t="s">
        <v>86</v>
      </c>
      <c r="AV23" s="4" t="s">
        <v>97</v>
      </c>
      <c r="BC23" s="7"/>
      <c r="BD23" s="4"/>
    </row>
    <row r="24" spans="1:56" ht="18" thickTop="1" thickBot="1" x14ac:dyDescent="0.25">
      <c r="A24" s="4" t="s">
        <v>163</v>
      </c>
      <c r="D24" s="19">
        <f>D18/D21</f>
        <v>0.63924050632911389</v>
      </c>
      <c r="E24" s="19">
        <f t="shared" ref="E24:AS24" si="16">E18/E21</f>
        <v>0.81794195250659629</v>
      </c>
      <c r="F24" s="19">
        <f t="shared" si="16"/>
        <v>0.6671949286846276</v>
      </c>
      <c r="G24" s="19">
        <f t="shared" si="16"/>
        <v>0.65039840637450197</v>
      </c>
      <c r="H24" s="19">
        <f t="shared" si="16"/>
        <v>0.65405405405405403</v>
      </c>
      <c r="I24" s="19">
        <f t="shared" si="16"/>
        <v>0.59634551495016608</v>
      </c>
      <c r="J24" s="19">
        <f t="shared" si="16"/>
        <v>0.62259672442440062</v>
      </c>
      <c r="K24" s="19">
        <f t="shared" si="16"/>
        <v>0.57008086253369272</v>
      </c>
      <c r="L24" s="19">
        <f t="shared" si="16"/>
        <v>0.66934835076428001</v>
      </c>
      <c r="M24" s="19">
        <f t="shared" si="16"/>
        <v>0.62889518413597734</v>
      </c>
      <c r="N24" s="19">
        <f t="shared" si="16"/>
        <v>0.75226977950713358</v>
      </c>
      <c r="O24" s="19">
        <f t="shared" si="16"/>
        <v>0.77133105802047786</v>
      </c>
      <c r="P24" s="19">
        <f t="shared" si="16"/>
        <v>0.70532319391634979</v>
      </c>
      <c r="Q24" s="19">
        <f t="shared" si="16"/>
        <v>0.67189030362389812</v>
      </c>
      <c r="R24" s="19">
        <f t="shared" si="16"/>
        <v>0.59058487874465049</v>
      </c>
      <c r="S24" s="19">
        <f t="shared" si="16"/>
        <v>0.72196041470311023</v>
      </c>
      <c r="T24" s="19">
        <f t="shared" si="16"/>
        <v>0.59751037344398339</v>
      </c>
      <c r="U24" s="19">
        <f t="shared" si="16"/>
        <v>0.59480212640283525</v>
      </c>
      <c r="V24" s="19">
        <f t="shared" ref="V24" si="17">V18/V21</f>
        <v>0.62043795620437958</v>
      </c>
      <c r="W24" s="19">
        <f t="shared" si="16"/>
        <v>0.7274261603375527</v>
      </c>
      <c r="X24" s="19">
        <f t="shared" si="16"/>
        <v>0.77324840764331215</v>
      </c>
      <c r="Y24" s="19">
        <f t="shared" si="16"/>
        <v>0.66022099447513816</v>
      </c>
      <c r="Z24" s="19">
        <f t="shared" si="16"/>
        <v>0.68690095846645371</v>
      </c>
      <c r="AA24" s="19">
        <f t="shared" si="16"/>
        <v>0.70238095238095233</v>
      </c>
      <c r="AB24" s="19">
        <f t="shared" si="16"/>
        <v>0.6734800838574424</v>
      </c>
      <c r="AC24" s="19">
        <f t="shared" si="16"/>
        <v>0.6633207862818904</v>
      </c>
      <c r="AD24" s="19">
        <f t="shared" si="16"/>
        <v>0.64506880733944949</v>
      </c>
      <c r="AE24" s="19">
        <f t="shared" si="16"/>
        <v>0.60189228529839889</v>
      </c>
      <c r="AF24" s="19">
        <f t="shared" si="16"/>
        <v>0.64194915254237284</v>
      </c>
      <c r="AG24" s="19">
        <f t="shared" si="16"/>
        <v>0.57942238267148016</v>
      </c>
      <c r="AH24" s="19">
        <f t="shared" si="16"/>
        <v>0.74513438368860052</v>
      </c>
      <c r="AI24" s="19">
        <f t="shared" si="16"/>
        <v>0.63276836158192096</v>
      </c>
      <c r="AJ24" s="19">
        <f t="shared" si="16"/>
        <v>0.59199999999999997</v>
      </c>
      <c r="AK24" s="19">
        <f t="shared" si="16"/>
        <v>0.62937062937062938</v>
      </c>
      <c r="AL24" s="19">
        <f t="shared" si="16"/>
        <v>0.57222222222222219</v>
      </c>
      <c r="AM24" s="19">
        <f t="shared" si="16"/>
        <v>0.74924471299093653</v>
      </c>
      <c r="AN24" s="19">
        <f t="shared" si="16"/>
        <v>0.73619631901840488</v>
      </c>
      <c r="AO24" s="19">
        <f t="shared" si="16"/>
        <v>0.7384615384615385</v>
      </c>
      <c r="AP24" s="19">
        <f t="shared" si="16"/>
        <v>0.69660678642714569</v>
      </c>
      <c r="AQ24" s="19">
        <f t="shared" si="16"/>
        <v>0.69211822660098521</v>
      </c>
      <c r="AR24" s="19">
        <f t="shared" si="16"/>
        <v>0.57727272727272727</v>
      </c>
      <c r="AS24" s="19">
        <f t="shared" si="16"/>
        <v>0.64537444933920707</v>
      </c>
      <c r="AT24" s="169">
        <f>MAX(C24:AS24)</f>
        <v>0.81794195250659629</v>
      </c>
      <c r="AU24" s="169">
        <f>MIN(C24:AS24)</f>
        <v>0.57008086253369272</v>
      </c>
      <c r="AV24" s="19">
        <f>AT5/AV5</f>
        <v>0.6556813397576835</v>
      </c>
      <c r="BC24" s="7"/>
      <c r="BD24" s="4"/>
    </row>
    <row r="25" spans="1:56" ht="18" thickTop="1" thickBot="1" x14ac:dyDescent="0.25">
      <c r="A25" s="424" t="s">
        <v>161</v>
      </c>
      <c r="B25" s="424"/>
      <c r="C25" s="424"/>
      <c r="D25" s="425">
        <f>D19/D21</f>
        <v>0.32097649186256783</v>
      </c>
      <c r="E25" s="425">
        <f t="shared" ref="E25:AS25" si="18">E19/E21</f>
        <v>0.15567282321899736</v>
      </c>
      <c r="F25" s="425">
        <f t="shared" si="18"/>
        <v>0.29952456418383516</v>
      </c>
      <c r="G25" s="425">
        <f t="shared" si="18"/>
        <v>0.32071713147410358</v>
      </c>
      <c r="H25" s="425">
        <f t="shared" si="18"/>
        <v>0.30810810810810813</v>
      </c>
      <c r="I25" s="425">
        <f t="shared" si="18"/>
        <v>0.35880398671096347</v>
      </c>
      <c r="J25" s="425">
        <f t="shared" si="18"/>
        <v>0.34868264894374557</v>
      </c>
      <c r="K25" s="425">
        <f t="shared" si="18"/>
        <v>0.42183288409703507</v>
      </c>
      <c r="L25" s="425">
        <f t="shared" si="18"/>
        <v>0.29123089300080451</v>
      </c>
      <c r="M25" s="425">
        <f t="shared" si="18"/>
        <v>0.33427762039660058</v>
      </c>
      <c r="N25" s="425">
        <f t="shared" si="18"/>
        <v>0.23346303501945526</v>
      </c>
      <c r="O25" s="425">
        <f t="shared" si="18"/>
        <v>0.21501706484641639</v>
      </c>
      <c r="P25" s="425">
        <f t="shared" si="18"/>
        <v>0.24524714828897337</v>
      </c>
      <c r="Q25" s="425">
        <f t="shared" si="18"/>
        <v>0.2889324191968658</v>
      </c>
      <c r="R25" s="425">
        <f t="shared" si="18"/>
        <v>0.37945791726105566</v>
      </c>
      <c r="S25" s="425">
        <f t="shared" si="18"/>
        <v>0.24882186616399624</v>
      </c>
      <c r="T25" s="425">
        <f>T19/T21</f>
        <v>0.37621023513139695</v>
      </c>
      <c r="U25" s="425">
        <f t="shared" si="18"/>
        <v>0.36916715888954521</v>
      </c>
      <c r="V25" s="425">
        <f t="shared" ref="V25" si="19">V19/V21</f>
        <v>0.27007299270072993</v>
      </c>
      <c r="W25" s="425">
        <f t="shared" si="18"/>
        <v>0.24556962025316456</v>
      </c>
      <c r="X25" s="425">
        <f t="shared" si="18"/>
        <v>0.19872611464968154</v>
      </c>
      <c r="Y25" s="425">
        <f t="shared" si="18"/>
        <v>0.30386740331491713</v>
      </c>
      <c r="Z25" s="425">
        <f t="shared" si="18"/>
        <v>0.27795527156549521</v>
      </c>
      <c r="AA25" s="425">
        <f t="shared" si="18"/>
        <v>0.26839826839826841</v>
      </c>
      <c r="AB25" s="425">
        <f t="shared" si="18"/>
        <v>0.28301886792452829</v>
      </c>
      <c r="AC25" s="425">
        <f t="shared" si="18"/>
        <v>0.27268925135926392</v>
      </c>
      <c r="AD25" s="425">
        <f t="shared" si="18"/>
        <v>0.31020642201834864</v>
      </c>
      <c r="AE25" s="425">
        <f t="shared" si="18"/>
        <v>0.32459970887918488</v>
      </c>
      <c r="AF25" s="425">
        <f t="shared" si="18"/>
        <v>0.29570217917675545</v>
      </c>
      <c r="AG25" s="425">
        <f t="shared" si="18"/>
        <v>0.37545126353790614</v>
      </c>
      <c r="AH25" s="425">
        <f t="shared" si="18"/>
        <v>0.21872103799814643</v>
      </c>
      <c r="AI25" s="425">
        <f t="shared" si="18"/>
        <v>0.3135593220338983</v>
      </c>
      <c r="AJ25" s="425">
        <f t="shared" si="18"/>
        <v>0.36923076923076925</v>
      </c>
      <c r="AK25" s="425">
        <f t="shared" si="18"/>
        <v>0.34731934731934733</v>
      </c>
      <c r="AL25" s="425">
        <f t="shared" si="18"/>
        <v>0.4</v>
      </c>
      <c r="AM25" s="425">
        <f t="shared" si="18"/>
        <v>0.22356495468277945</v>
      </c>
      <c r="AN25" s="425">
        <f t="shared" si="18"/>
        <v>0.24539877300613497</v>
      </c>
      <c r="AO25" s="425">
        <f t="shared" si="18"/>
        <v>0.2326923076923077</v>
      </c>
      <c r="AP25" s="425">
        <f t="shared" si="18"/>
        <v>0.28942115768463073</v>
      </c>
      <c r="AQ25" s="425">
        <f t="shared" si="18"/>
        <v>0.2799671592775041</v>
      </c>
      <c r="AR25" s="425">
        <f t="shared" si="18"/>
        <v>0.41363636363636364</v>
      </c>
      <c r="AS25" s="425">
        <f t="shared" si="18"/>
        <v>0.33039647577092512</v>
      </c>
      <c r="AT25" s="169">
        <f t="shared" ref="AT25:AT26" si="20">MAX(C25:AS25)</f>
        <v>0.42183288409703507</v>
      </c>
      <c r="AU25" s="169">
        <f t="shared" ref="AU25:AU26" si="21">MIN(C25:AS25)</f>
        <v>0.15567282321899736</v>
      </c>
      <c r="AV25" s="425">
        <f>AT19/AV5</f>
        <v>0.30607662440941197</v>
      </c>
      <c r="AW25" s="424"/>
      <c r="AX25" s="424"/>
      <c r="AY25" s="424"/>
      <c r="BC25" s="7"/>
      <c r="BD25" s="4"/>
    </row>
    <row r="26" spans="1:56" ht="18" thickTop="1" thickBot="1" x14ac:dyDescent="0.25">
      <c r="A26" s="4" t="s">
        <v>162</v>
      </c>
      <c r="D26" s="19">
        <f>D20/D22</f>
        <v>4.1431261770244823E-2</v>
      </c>
      <c r="E26" s="19">
        <f t="shared" ref="E26:S26" si="22">E20/E22</f>
        <v>2.7100271002710029E-2</v>
      </c>
      <c r="F26" s="19">
        <f t="shared" si="22"/>
        <v>3.4426229508196723E-2</v>
      </c>
      <c r="G26" s="19">
        <f t="shared" si="22"/>
        <v>2.9743589743589743E-2</v>
      </c>
      <c r="H26" s="19">
        <f t="shared" si="22"/>
        <v>3.9325842696629212E-2</v>
      </c>
      <c r="I26" s="19">
        <f t="shared" si="22"/>
        <v>4.6956521739130432E-2</v>
      </c>
      <c r="J26" s="19">
        <f t="shared" si="22"/>
        <v>2.9569892473118281E-2</v>
      </c>
      <c r="K26" s="19">
        <f t="shared" si="22"/>
        <v>8.152173913043478E-3</v>
      </c>
      <c r="L26" s="19">
        <f t="shared" si="22"/>
        <v>4.1038525963149081E-2</v>
      </c>
      <c r="M26" s="19">
        <f t="shared" si="22"/>
        <v>3.8235294117647062E-2</v>
      </c>
      <c r="N26" s="19">
        <f t="shared" si="22"/>
        <v>1.4473684210526316E-2</v>
      </c>
      <c r="O26" s="19">
        <f t="shared" si="22"/>
        <v>1.384083044982699E-2</v>
      </c>
      <c r="P26" s="19">
        <f t="shared" si="22"/>
        <v>5.1999999999999998E-2</v>
      </c>
      <c r="Q26" s="19">
        <f t="shared" si="22"/>
        <v>4.0774719673802244E-2</v>
      </c>
      <c r="R26" s="19">
        <f t="shared" si="22"/>
        <v>3.0882352941176472E-2</v>
      </c>
      <c r="S26" s="19">
        <f t="shared" si="22"/>
        <v>3.0097087378640777E-2</v>
      </c>
      <c r="T26" s="19">
        <f>T20/T21</f>
        <v>2.6279391424619641E-2</v>
      </c>
      <c r="U26" s="19">
        <f t="shared" ref="U26:AS26" si="23">U20/U21</f>
        <v>3.6030714707619607E-2</v>
      </c>
      <c r="V26" s="19">
        <f t="shared" si="23"/>
        <v>0.10948905109489052</v>
      </c>
      <c r="W26" s="19">
        <f t="shared" si="23"/>
        <v>2.7004219409282701E-2</v>
      </c>
      <c r="X26" s="19">
        <f t="shared" si="23"/>
        <v>2.802547770700637E-2</v>
      </c>
      <c r="Y26" s="19">
        <f t="shared" si="23"/>
        <v>3.591160220994475E-2</v>
      </c>
      <c r="Z26" s="19">
        <f t="shared" si="23"/>
        <v>3.5143769968051117E-2</v>
      </c>
      <c r="AA26" s="19">
        <f t="shared" si="23"/>
        <v>2.922077922077922E-2</v>
      </c>
      <c r="AB26" s="19">
        <f t="shared" si="23"/>
        <v>4.3501048218029352E-2</v>
      </c>
      <c r="AC26" s="19">
        <f t="shared" si="23"/>
        <v>6.3989962358845673E-2</v>
      </c>
      <c r="AD26" s="19">
        <f t="shared" si="23"/>
        <v>4.4724770642201837E-2</v>
      </c>
      <c r="AE26" s="19">
        <f t="shared" si="23"/>
        <v>7.3508005822416303E-2</v>
      </c>
      <c r="AF26" s="19">
        <f t="shared" si="23"/>
        <v>6.2348668280871669E-2</v>
      </c>
      <c r="AG26" s="19">
        <f t="shared" si="23"/>
        <v>4.5126353790613721E-2</v>
      </c>
      <c r="AH26" s="19">
        <f t="shared" si="23"/>
        <v>3.614457831325301E-2</v>
      </c>
      <c r="AI26" s="19">
        <f t="shared" si="23"/>
        <v>5.3672316384180789E-2</v>
      </c>
      <c r="AJ26" s="19">
        <f t="shared" si="23"/>
        <v>3.8769230769230771E-2</v>
      </c>
      <c r="AK26" s="19">
        <f t="shared" si="23"/>
        <v>2.3310023310023312E-2</v>
      </c>
      <c r="AL26" s="19">
        <f t="shared" si="23"/>
        <v>2.7777777777777776E-2</v>
      </c>
      <c r="AM26" s="19">
        <f t="shared" si="23"/>
        <v>2.7190332326283987E-2</v>
      </c>
      <c r="AN26" s="19">
        <f t="shared" si="23"/>
        <v>1.8404907975460124E-2</v>
      </c>
      <c r="AO26" s="19">
        <f t="shared" si="23"/>
        <v>2.8846153846153848E-2</v>
      </c>
      <c r="AP26" s="19">
        <f t="shared" si="23"/>
        <v>1.3972055888223553E-2</v>
      </c>
      <c r="AQ26" s="19">
        <f t="shared" si="23"/>
        <v>2.7914614121510674E-2</v>
      </c>
      <c r="AR26" s="19">
        <f t="shared" si="23"/>
        <v>9.0909090909090905E-3</v>
      </c>
      <c r="AS26" s="19">
        <f t="shared" si="23"/>
        <v>2.4229074889867842E-2</v>
      </c>
      <c r="AT26" s="169">
        <f t="shared" si="20"/>
        <v>0.10948905109489052</v>
      </c>
      <c r="AU26" s="169">
        <f t="shared" si="21"/>
        <v>8.152173913043478E-3</v>
      </c>
      <c r="AV26" s="19">
        <f>AT20/AV5</f>
        <v>3.8242035832904524E-2</v>
      </c>
      <c r="BC26" s="7"/>
      <c r="BD26" s="4"/>
    </row>
    <row r="27" spans="1:56" ht="17" hidden="1" thickTop="1" x14ac:dyDescent="0.2">
      <c r="BC27" s="7"/>
      <c r="BD27" s="4"/>
    </row>
    <row r="28" spans="1:56" hidden="1" x14ac:dyDescent="0.2">
      <c r="AW28" s="4">
        <f>6312/42431</f>
        <v>0.14875916193349203</v>
      </c>
      <c r="BC28" s="7"/>
      <c r="BD28" s="4"/>
    </row>
    <row r="29" spans="1:56" hidden="1" x14ac:dyDescent="0.2">
      <c r="A29" s="316" t="s">
        <v>49</v>
      </c>
      <c r="D29" s="4">
        <f>'3. Därav sectio '!D6</f>
        <v>55</v>
      </c>
      <c r="E29" s="4">
        <f>'3. Därav sectio '!E6</f>
        <v>20</v>
      </c>
      <c r="F29" s="4">
        <f>'3. Därav sectio '!F6</f>
        <v>24</v>
      </c>
      <c r="G29" s="4">
        <f>'3. Därav sectio '!G6</f>
        <v>37</v>
      </c>
      <c r="H29" s="4">
        <f>'3. Därav sectio '!H6</f>
        <v>4</v>
      </c>
      <c r="I29" s="4">
        <f>'3. Därav sectio '!I6</f>
        <v>31</v>
      </c>
      <c r="J29" s="4">
        <f>'3. Därav sectio '!J6</f>
        <v>238</v>
      </c>
      <c r="K29" s="4">
        <f>'3. Därav sectio '!K6</f>
        <v>35</v>
      </c>
      <c r="L29" s="4">
        <f>'3. Därav sectio '!L6</f>
        <v>40</v>
      </c>
      <c r="M29" s="4">
        <f>'3. Därav sectio '!M6</f>
        <v>14</v>
      </c>
      <c r="N29" s="4">
        <f>'3. Därav sectio '!N6</f>
        <v>26</v>
      </c>
      <c r="O29" s="4">
        <f>'3. Därav sectio '!O6</f>
        <v>22</v>
      </c>
      <c r="P29" s="4">
        <f>'3. Därav sectio '!P6</f>
        <v>20</v>
      </c>
      <c r="Q29" s="4">
        <f>'3. Därav sectio '!Q6</f>
        <v>69</v>
      </c>
      <c r="R29" s="4">
        <f>'3. Därav sectio '!R6</f>
        <v>27</v>
      </c>
      <c r="S29" s="4">
        <f>'3. Därav sectio '!S6</f>
        <v>37</v>
      </c>
      <c r="T29" s="4">
        <f>'3. Därav sectio '!T6</f>
        <v>22</v>
      </c>
      <c r="U29" s="4">
        <f>'3. Därav sectio '!U6</f>
        <v>158</v>
      </c>
      <c r="V29" s="4">
        <f>'3. Därav sectio '!V6</f>
        <v>5</v>
      </c>
      <c r="W29" s="4">
        <f>'3. Därav sectio '!W6</f>
        <v>49</v>
      </c>
      <c r="X29" s="4">
        <f>'3. Därav sectio '!X6</f>
        <v>42</v>
      </c>
      <c r="Y29" s="4">
        <f>'3. Därav sectio '!Y6</f>
        <v>25</v>
      </c>
      <c r="Z29" s="4">
        <f>'3. Därav sectio '!Z6</f>
        <v>17</v>
      </c>
      <c r="AA29" s="4">
        <f>'3. Därav sectio '!AA6</f>
        <v>52</v>
      </c>
      <c r="AB29" s="4">
        <f>'3. Därav sectio '!AB6</f>
        <v>112</v>
      </c>
      <c r="AC29" s="4">
        <f>'3. Därav sectio '!AC6</f>
        <v>178</v>
      </c>
      <c r="AD29" s="4">
        <f>'3. Därav sectio '!AD6</f>
        <v>93</v>
      </c>
      <c r="AE29" s="4">
        <f>'3. Därav sectio '!AE6</f>
        <v>68</v>
      </c>
      <c r="AF29" s="4">
        <f>'3. Därav sectio '!AF6</f>
        <v>112</v>
      </c>
      <c r="AG29" s="4">
        <f>'3. Därav sectio '!AG6</f>
        <v>22</v>
      </c>
      <c r="AH29" s="4">
        <f>'3. Därav sectio '!AH6</f>
        <v>45</v>
      </c>
      <c r="AI29" s="4">
        <f>'3. Därav sectio '!AI6</f>
        <v>41</v>
      </c>
      <c r="AJ29" s="4">
        <f>'3. Därav sectio '!AJ6</f>
        <v>58</v>
      </c>
      <c r="AK29" s="4">
        <f>'3. Därav sectio '!AK6</f>
        <v>49</v>
      </c>
      <c r="AL29" s="4">
        <f>'3. Därav sectio '!AL6</f>
        <v>11</v>
      </c>
      <c r="AM29" s="4">
        <f>'3. Därav sectio '!AM6</f>
        <v>18</v>
      </c>
      <c r="AN29" s="4">
        <f>'3. Därav sectio '!AN6</f>
        <v>15</v>
      </c>
      <c r="AO29" s="4">
        <f>'3. Därav sectio '!AO6</f>
        <v>68</v>
      </c>
      <c r="AP29" s="4">
        <f>'3. Därav sectio '!AP6</f>
        <v>30</v>
      </c>
      <c r="AQ29" s="4">
        <f>'3. Därav sectio '!AQ6</f>
        <v>60</v>
      </c>
      <c r="AR29" s="4">
        <f>'3. Därav sectio '!AR6</f>
        <v>7</v>
      </c>
      <c r="AS29" s="4">
        <f>'3. Därav sectio '!AS6</f>
        <v>25</v>
      </c>
      <c r="AT29" s="4">
        <f>SUM(D29:AS29)</f>
        <v>2081</v>
      </c>
      <c r="BC29" s="7"/>
      <c r="BD29" s="4"/>
    </row>
    <row r="30" spans="1:56" hidden="1" x14ac:dyDescent="0.2">
      <c r="A30" s="316" t="s">
        <v>50</v>
      </c>
      <c r="D30" s="4">
        <f>'3. Därav sectio '!D7</f>
        <v>80</v>
      </c>
      <c r="E30" s="4">
        <f>'3. Därav sectio '!E7</f>
        <v>11</v>
      </c>
      <c r="F30" s="4">
        <f>'3. Därav sectio '!F7</f>
        <v>42</v>
      </c>
      <c r="G30" s="4">
        <f>'3. Därav sectio '!G7</f>
        <v>50</v>
      </c>
      <c r="H30" s="4">
        <f>'3. Därav sectio '!H7</f>
        <v>21</v>
      </c>
      <c r="I30" s="4">
        <f>'3. Därav sectio '!I7</f>
        <v>44</v>
      </c>
      <c r="J30" s="4">
        <f>'3. Därav sectio '!J7</f>
        <v>372</v>
      </c>
      <c r="K30" s="4">
        <f>'3. Därav sectio '!K7</f>
        <v>58</v>
      </c>
      <c r="L30" s="4">
        <f>'3. Därav sectio '!L7</f>
        <v>74</v>
      </c>
      <c r="M30" s="4">
        <f>'3. Därav sectio '!M7</f>
        <v>26</v>
      </c>
      <c r="N30" s="4">
        <f>'3. Därav sectio '!N7</f>
        <v>36</v>
      </c>
      <c r="O30" s="4">
        <f>'3. Därav sectio '!O7</f>
        <v>24</v>
      </c>
      <c r="P30" s="4">
        <f>'3. Därav sectio '!P7</f>
        <v>38</v>
      </c>
      <c r="Q30" s="4">
        <f>'3. Därav sectio '!Q7</f>
        <v>74</v>
      </c>
      <c r="R30" s="4">
        <f>'3. Därav sectio '!R7</f>
        <v>54</v>
      </c>
      <c r="S30" s="4">
        <f>'3. Därav sectio '!S7</f>
        <v>53</v>
      </c>
      <c r="T30" s="4">
        <f>'3. Därav sectio '!T7</f>
        <v>45</v>
      </c>
      <c r="U30" s="4">
        <f>'3. Därav sectio '!U7</f>
        <v>270</v>
      </c>
      <c r="V30" s="4">
        <f>'3. Därav sectio '!V7</f>
        <v>9</v>
      </c>
      <c r="W30" s="4">
        <f>'3. Därav sectio '!W7</f>
        <v>58</v>
      </c>
      <c r="X30" s="4">
        <f>'3. Därav sectio '!X7</f>
        <v>31</v>
      </c>
      <c r="Y30" s="4">
        <f>'3. Därav sectio '!Y7</f>
        <v>33</v>
      </c>
      <c r="Z30" s="4">
        <f>'3. Därav sectio '!Z7</f>
        <v>18</v>
      </c>
      <c r="AA30" s="4">
        <f>'3. Därav sectio '!AA7</f>
        <v>46</v>
      </c>
      <c r="AB30" s="4">
        <f>'3. Därav sectio '!AB7</f>
        <v>121</v>
      </c>
      <c r="AC30" s="4">
        <f>'3. Därav sectio '!AC7</f>
        <v>182</v>
      </c>
      <c r="AD30" s="4">
        <f>'3. Därav sectio '!AD7</f>
        <v>166</v>
      </c>
      <c r="AE30" s="4">
        <f>'3. Därav sectio '!AE7</f>
        <v>101</v>
      </c>
      <c r="AF30" s="4">
        <f>'3. Därav sectio '!AF7</f>
        <v>173</v>
      </c>
      <c r="AG30" s="4">
        <f>'3. Därav sectio '!AG7</f>
        <v>44</v>
      </c>
      <c r="AH30" s="4">
        <f>'3. Därav sectio '!AH7</f>
        <v>54</v>
      </c>
      <c r="AI30" s="4">
        <f>'3. Därav sectio '!AI7</f>
        <v>41</v>
      </c>
      <c r="AJ30" s="4">
        <f>'3. Därav sectio '!AJ7</f>
        <v>150</v>
      </c>
      <c r="AK30" s="4">
        <f>'3. Därav sectio '!AK7</f>
        <v>63</v>
      </c>
      <c r="AL30" s="4">
        <f>'3. Därav sectio '!AL7</f>
        <v>7</v>
      </c>
      <c r="AM30" s="4">
        <f>'3. Därav sectio '!AM7</f>
        <v>11</v>
      </c>
      <c r="AN30" s="4">
        <f>'3. Därav sectio '!AN7</f>
        <v>22</v>
      </c>
      <c r="AO30" s="4">
        <f>'3. Därav sectio '!AO7</f>
        <v>64</v>
      </c>
      <c r="AP30" s="4">
        <f>'3. Därav sectio '!AP7</f>
        <v>29</v>
      </c>
      <c r="AQ30" s="4">
        <f>'3. Därav sectio '!AQ7</f>
        <v>73</v>
      </c>
      <c r="AR30" s="4">
        <f>'3. Därav sectio '!AR7</f>
        <v>21</v>
      </c>
      <c r="AS30" s="4">
        <f>'3. Därav sectio '!AS7</f>
        <v>31</v>
      </c>
      <c r="AT30" s="4">
        <f>SUM(D30:AS30)</f>
        <v>2920</v>
      </c>
      <c r="BC30" s="7"/>
      <c r="BD30" s="4"/>
    </row>
    <row r="31" spans="1:56" hidden="1" x14ac:dyDescent="0.2">
      <c r="A31" s="316" t="s">
        <v>51</v>
      </c>
      <c r="D31" s="4">
        <f>'3. Därav sectio '!D8</f>
        <v>44</v>
      </c>
      <c r="E31" s="4">
        <f>'3. Därav sectio '!E8</f>
        <v>10</v>
      </c>
      <c r="F31" s="4">
        <f>'3. Därav sectio '!F8</f>
        <v>21</v>
      </c>
      <c r="G31" s="4">
        <f>'3. Därav sectio '!G8</f>
        <v>29</v>
      </c>
      <c r="H31" s="4">
        <f>'3. Därav sectio '!H8</f>
        <v>7</v>
      </c>
      <c r="I31" s="4">
        <f>'3. Därav sectio '!I8</f>
        <v>27</v>
      </c>
      <c r="J31" s="4">
        <f>'3. Därav sectio '!J8</f>
        <v>121</v>
      </c>
      <c r="K31" s="4">
        <f>'3. Därav sectio '!K8</f>
        <v>6</v>
      </c>
      <c r="L31" s="4">
        <f>'3. Därav sectio '!L8</f>
        <v>49</v>
      </c>
      <c r="M31" s="4">
        <f>'3. Därav sectio '!M8</f>
        <v>13</v>
      </c>
      <c r="N31" s="4">
        <f>'3. Därav sectio '!N8</f>
        <v>11</v>
      </c>
      <c r="O31" s="4">
        <f>'3. Därav sectio '!O8</f>
        <v>8</v>
      </c>
      <c r="P31" s="4">
        <f>'3. Därav sectio '!P8</f>
        <v>26</v>
      </c>
      <c r="Q31" s="4">
        <f>'3. Därav sectio '!Q8</f>
        <v>40</v>
      </c>
      <c r="R31" s="4">
        <f>'3. Därav sectio '!R8</f>
        <v>21</v>
      </c>
      <c r="S31" s="4">
        <f>'3. Därav sectio '!S8</f>
        <v>31</v>
      </c>
      <c r="T31" s="4">
        <f>'3. Därav sectio '!T8</f>
        <v>19</v>
      </c>
      <c r="U31" s="4">
        <f>'3. Därav sectio '!U8</f>
        <v>122</v>
      </c>
      <c r="V31" s="4">
        <f>'3. Därav sectio '!V8</f>
        <v>15</v>
      </c>
      <c r="W31" s="4">
        <f>'3. Därav sectio '!W8</f>
        <v>32</v>
      </c>
      <c r="X31" s="4">
        <f>'3. Därav sectio '!X8</f>
        <v>22</v>
      </c>
      <c r="Y31" s="4">
        <f>'3. Därav sectio '!Y8</f>
        <v>13</v>
      </c>
      <c r="Z31" s="4">
        <f>'3. Därav sectio '!Z8</f>
        <v>11</v>
      </c>
      <c r="AA31" s="4">
        <f>'3. Därav sectio '!AA8</f>
        <v>27</v>
      </c>
      <c r="AB31" s="4">
        <f>'3. Därav sectio '!AB8</f>
        <v>83</v>
      </c>
      <c r="AC31" s="4">
        <f>'3. Därav sectio '!AC8</f>
        <v>153</v>
      </c>
      <c r="AD31" s="4">
        <f>'3. Därav sectio '!AD8</f>
        <v>78</v>
      </c>
      <c r="AE31" s="4">
        <f>'3. Därav sectio '!AE8</f>
        <v>101</v>
      </c>
      <c r="AF31" s="4">
        <f>'3. Därav sectio '!AF8</f>
        <v>206</v>
      </c>
      <c r="AG31" s="4">
        <f>'3. Därav sectio '!AG8</f>
        <v>25</v>
      </c>
      <c r="AH31" s="4">
        <f>'3. Därav sectio '!AH8</f>
        <v>39</v>
      </c>
      <c r="AI31" s="4">
        <f>'3. Därav sectio '!AI8</f>
        <v>38</v>
      </c>
      <c r="AJ31" s="4">
        <f>'3. Därav sectio '!AJ8</f>
        <v>63</v>
      </c>
      <c r="AK31" s="4">
        <f>'3. Därav sectio '!AK8</f>
        <v>20</v>
      </c>
      <c r="AL31" s="4">
        <f>'3. Därav sectio '!AL8</f>
        <v>5</v>
      </c>
      <c r="AM31" s="4">
        <f>'3. Därav sectio '!AM8</f>
        <v>9</v>
      </c>
      <c r="AN31" s="4">
        <f>'3. Därav sectio '!AN8</f>
        <v>6</v>
      </c>
      <c r="AO31" s="4">
        <f>'3. Därav sectio '!AO8</f>
        <v>30</v>
      </c>
      <c r="AP31" s="4">
        <f>'3. Därav sectio '!AP8</f>
        <v>7</v>
      </c>
      <c r="AQ31" s="4">
        <f>'3. Därav sectio '!AQ8</f>
        <v>34</v>
      </c>
      <c r="AR31" s="4">
        <f>'3. Därav sectio '!AR8</f>
        <v>2</v>
      </c>
      <c r="AS31" s="4">
        <f>'3. Därav sectio '!AS8</f>
        <v>11</v>
      </c>
      <c r="AT31" s="4">
        <f>SUM(D31:AS31)</f>
        <v>1635</v>
      </c>
      <c r="BC31" s="7"/>
      <c r="BD31" s="4"/>
    </row>
    <row r="32" spans="1:56" hidden="1" x14ac:dyDescent="0.2">
      <c r="A32" s="4" t="s">
        <v>52</v>
      </c>
      <c r="D32" s="4">
        <f>SUM(D29:D31)</f>
        <v>179</v>
      </c>
      <c r="E32" s="4">
        <f t="shared" ref="E32:AS32" si="24">SUM(E29:E31)</f>
        <v>41</v>
      </c>
      <c r="F32" s="4">
        <f t="shared" si="24"/>
        <v>87</v>
      </c>
      <c r="G32" s="4">
        <f t="shared" si="24"/>
        <v>116</v>
      </c>
      <c r="H32" s="4">
        <f t="shared" si="24"/>
        <v>32</v>
      </c>
      <c r="I32" s="4">
        <f t="shared" si="24"/>
        <v>102</v>
      </c>
      <c r="J32" s="4">
        <f t="shared" si="24"/>
        <v>731</v>
      </c>
      <c r="K32" s="4">
        <f t="shared" si="24"/>
        <v>99</v>
      </c>
      <c r="L32" s="4">
        <f t="shared" si="24"/>
        <v>163</v>
      </c>
      <c r="M32" s="4">
        <f t="shared" si="24"/>
        <v>53</v>
      </c>
      <c r="N32" s="4">
        <f t="shared" si="24"/>
        <v>73</v>
      </c>
      <c r="O32" s="4">
        <f t="shared" si="24"/>
        <v>54</v>
      </c>
      <c r="P32" s="4">
        <f t="shared" si="24"/>
        <v>84</v>
      </c>
      <c r="Q32" s="4">
        <f t="shared" si="24"/>
        <v>183</v>
      </c>
      <c r="R32" s="4">
        <f t="shared" si="24"/>
        <v>102</v>
      </c>
      <c r="S32" s="4">
        <f t="shared" si="24"/>
        <v>121</v>
      </c>
      <c r="T32" s="4">
        <f t="shared" si="24"/>
        <v>86</v>
      </c>
      <c r="U32" s="4">
        <f t="shared" si="24"/>
        <v>550</v>
      </c>
      <c r="V32" s="4">
        <f t="shared" si="24"/>
        <v>29</v>
      </c>
      <c r="W32" s="4">
        <f t="shared" si="24"/>
        <v>139</v>
      </c>
      <c r="X32" s="4">
        <f t="shared" si="24"/>
        <v>95</v>
      </c>
      <c r="Y32" s="4">
        <f t="shared" si="24"/>
        <v>71</v>
      </c>
      <c r="Z32" s="4">
        <f t="shared" si="24"/>
        <v>46</v>
      </c>
      <c r="AA32" s="4">
        <f t="shared" si="24"/>
        <v>125</v>
      </c>
      <c r="AB32" s="4">
        <f t="shared" si="24"/>
        <v>316</v>
      </c>
      <c r="AC32" s="4">
        <f t="shared" si="24"/>
        <v>513</v>
      </c>
      <c r="AD32" s="4">
        <f t="shared" si="24"/>
        <v>337</v>
      </c>
      <c r="AE32" s="4">
        <f t="shared" si="24"/>
        <v>270</v>
      </c>
      <c r="AF32" s="4">
        <f t="shared" si="24"/>
        <v>491</v>
      </c>
      <c r="AG32" s="4">
        <f t="shared" si="24"/>
        <v>91</v>
      </c>
      <c r="AH32" s="4">
        <f t="shared" si="24"/>
        <v>138</v>
      </c>
      <c r="AI32" s="4">
        <f t="shared" si="24"/>
        <v>120</v>
      </c>
      <c r="AJ32" s="4">
        <f t="shared" si="24"/>
        <v>271</v>
      </c>
      <c r="AK32" s="4">
        <f t="shared" si="24"/>
        <v>132</v>
      </c>
      <c r="AL32" s="4">
        <f t="shared" si="24"/>
        <v>23</v>
      </c>
      <c r="AM32" s="4">
        <f t="shared" si="24"/>
        <v>38</v>
      </c>
      <c r="AN32" s="4">
        <f t="shared" si="24"/>
        <v>43</v>
      </c>
      <c r="AO32" s="4">
        <f t="shared" si="24"/>
        <v>162</v>
      </c>
      <c r="AP32" s="4">
        <f t="shared" si="24"/>
        <v>66</v>
      </c>
      <c r="AQ32" s="4">
        <f t="shared" si="24"/>
        <v>167</v>
      </c>
      <c r="AR32" s="4">
        <f t="shared" si="24"/>
        <v>30</v>
      </c>
      <c r="AS32" s="4">
        <f t="shared" si="24"/>
        <v>67</v>
      </c>
      <c r="AT32" s="4">
        <f>SUM(D32:AS32)</f>
        <v>6636</v>
      </c>
      <c r="BC32" s="7"/>
      <c r="BD32" s="4"/>
    </row>
    <row r="33" spans="1:16381" hidden="1" x14ac:dyDescent="0.2">
      <c r="A33" s="4" t="s">
        <v>103</v>
      </c>
      <c r="D33" s="4">
        <f>D29+D30</f>
        <v>135</v>
      </c>
      <c r="E33" s="4">
        <f t="shared" ref="E33:AS33" si="25">E29+E30</f>
        <v>31</v>
      </c>
      <c r="F33" s="4">
        <f t="shared" si="25"/>
        <v>66</v>
      </c>
      <c r="G33" s="4">
        <f t="shared" si="25"/>
        <v>87</v>
      </c>
      <c r="H33" s="4">
        <f t="shared" si="25"/>
        <v>25</v>
      </c>
      <c r="I33" s="4">
        <f t="shared" si="25"/>
        <v>75</v>
      </c>
      <c r="J33" s="4">
        <f t="shared" si="25"/>
        <v>610</v>
      </c>
      <c r="K33" s="4">
        <f t="shared" si="25"/>
        <v>93</v>
      </c>
      <c r="L33" s="4">
        <f t="shared" si="25"/>
        <v>114</v>
      </c>
      <c r="M33" s="4">
        <f t="shared" si="25"/>
        <v>40</v>
      </c>
      <c r="N33" s="4">
        <f t="shared" si="25"/>
        <v>62</v>
      </c>
      <c r="O33" s="4">
        <f t="shared" si="25"/>
        <v>46</v>
      </c>
      <c r="P33" s="4">
        <f t="shared" si="25"/>
        <v>58</v>
      </c>
      <c r="Q33" s="4">
        <f t="shared" si="25"/>
        <v>143</v>
      </c>
      <c r="R33" s="4">
        <f t="shared" si="25"/>
        <v>81</v>
      </c>
      <c r="S33" s="4">
        <f t="shared" si="25"/>
        <v>90</v>
      </c>
      <c r="T33" s="4">
        <f t="shared" si="25"/>
        <v>67</v>
      </c>
      <c r="U33" s="4">
        <f t="shared" si="25"/>
        <v>428</v>
      </c>
      <c r="V33" s="4">
        <f t="shared" ref="V33" si="26">V29+V30</f>
        <v>14</v>
      </c>
      <c r="W33" s="4">
        <f t="shared" si="25"/>
        <v>107</v>
      </c>
      <c r="X33" s="4">
        <f t="shared" si="25"/>
        <v>73</v>
      </c>
      <c r="Y33" s="4">
        <f t="shared" si="25"/>
        <v>58</v>
      </c>
      <c r="Z33" s="4">
        <f t="shared" si="25"/>
        <v>35</v>
      </c>
      <c r="AA33" s="4">
        <f t="shared" si="25"/>
        <v>98</v>
      </c>
      <c r="AB33" s="4">
        <f t="shared" si="25"/>
        <v>233</v>
      </c>
      <c r="AC33" s="4">
        <f t="shared" si="25"/>
        <v>360</v>
      </c>
      <c r="AD33" s="4">
        <f t="shared" si="25"/>
        <v>259</v>
      </c>
      <c r="AE33" s="4">
        <f t="shared" si="25"/>
        <v>169</v>
      </c>
      <c r="AF33" s="4">
        <f t="shared" si="25"/>
        <v>285</v>
      </c>
      <c r="AG33" s="4">
        <f t="shared" si="25"/>
        <v>66</v>
      </c>
      <c r="AH33" s="4">
        <f t="shared" si="25"/>
        <v>99</v>
      </c>
      <c r="AI33" s="4">
        <f t="shared" si="25"/>
        <v>82</v>
      </c>
      <c r="AJ33" s="4">
        <f t="shared" si="25"/>
        <v>208</v>
      </c>
      <c r="AK33" s="4">
        <f t="shared" si="25"/>
        <v>112</v>
      </c>
      <c r="AL33" s="4">
        <f t="shared" si="25"/>
        <v>18</v>
      </c>
      <c r="AM33" s="4">
        <f t="shared" si="25"/>
        <v>29</v>
      </c>
      <c r="AN33" s="4">
        <f t="shared" si="25"/>
        <v>37</v>
      </c>
      <c r="AO33" s="4">
        <f t="shared" si="25"/>
        <v>132</v>
      </c>
      <c r="AP33" s="4">
        <f t="shared" si="25"/>
        <v>59</v>
      </c>
      <c r="AQ33" s="4">
        <f t="shared" si="25"/>
        <v>133</v>
      </c>
      <c r="AR33" s="4">
        <f t="shared" si="25"/>
        <v>28</v>
      </c>
      <c r="AS33" s="4">
        <f t="shared" si="25"/>
        <v>56</v>
      </c>
      <c r="BB33" s="6"/>
      <c r="BC33" s="226"/>
      <c r="BD33" s="4"/>
    </row>
    <row r="34" spans="1:16381" ht="17" hidden="1" thickBot="1" x14ac:dyDescent="0.25">
      <c r="BC34" s="7"/>
      <c r="BD34" s="4"/>
    </row>
    <row r="35" spans="1:16381" ht="18" hidden="1" thickTop="1" thickBot="1" x14ac:dyDescent="0.25">
      <c r="AT35" s="287" t="s">
        <v>96</v>
      </c>
      <c r="AU35" s="153" t="s">
        <v>85</v>
      </c>
      <c r="AV35" s="150" t="s">
        <v>86</v>
      </c>
      <c r="BC35" s="7"/>
      <c r="BD35" s="4"/>
    </row>
    <row r="36" spans="1:16381" ht="18" hidden="1" thickTop="1" thickBot="1" x14ac:dyDescent="0.25">
      <c r="A36" s="287" t="s">
        <v>131</v>
      </c>
      <c r="D36" s="286">
        <f>D19/D21</f>
        <v>0.32097649186256783</v>
      </c>
      <c r="E36" s="286">
        <f t="shared" ref="E36:AS36" si="27">E19/E21</f>
        <v>0.15567282321899736</v>
      </c>
      <c r="F36" s="286">
        <f t="shared" si="27"/>
        <v>0.29952456418383516</v>
      </c>
      <c r="G36" s="286">
        <f t="shared" si="27"/>
        <v>0.32071713147410358</v>
      </c>
      <c r="H36" s="286">
        <f t="shared" si="27"/>
        <v>0.30810810810810813</v>
      </c>
      <c r="I36" s="286">
        <f t="shared" si="27"/>
        <v>0.35880398671096347</v>
      </c>
      <c r="J36" s="286">
        <f t="shared" si="27"/>
        <v>0.34868264894374557</v>
      </c>
      <c r="K36" s="286">
        <f t="shared" si="27"/>
        <v>0.42183288409703507</v>
      </c>
      <c r="L36" s="286">
        <f t="shared" si="27"/>
        <v>0.29123089300080451</v>
      </c>
      <c r="M36" s="286">
        <f t="shared" si="27"/>
        <v>0.33427762039660058</v>
      </c>
      <c r="N36" s="286">
        <f t="shared" si="27"/>
        <v>0.23346303501945526</v>
      </c>
      <c r="O36" s="286">
        <f t="shared" si="27"/>
        <v>0.21501706484641639</v>
      </c>
      <c r="P36" s="286">
        <f t="shared" si="27"/>
        <v>0.24524714828897337</v>
      </c>
      <c r="Q36" s="286">
        <f t="shared" si="27"/>
        <v>0.2889324191968658</v>
      </c>
      <c r="R36" s="286">
        <f t="shared" si="27"/>
        <v>0.37945791726105566</v>
      </c>
      <c r="S36" s="286">
        <f t="shared" si="27"/>
        <v>0.24882186616399624</v>
      </c>
      <c r="T36" s="286">
        <f t="shared" si="27"/>
        <v>0.37621023513139695</v>
      </c>
      <c r="U36" s="286">
        <f t="shared" si="27"/>
        <v>0.36916715888954521</v>
      </c>
      <c r="V36" s="286">
        <f t="shared" ref="V36" si="28">V19/V21</f>
        <v>0.27007299270072993</v>
      </c>
      <c r="W36" s="286">
        <f t="shared" si="27"/>
        <v>0.24556962025316456</v>
      </c>
      <c r="X36" s="286">
        <f t="shared" si="27"/>
        <v>0.19872611464968154</v>
      </c>
      <c r="Y36" s="286">
        <f t="shared" si="27"/>
        <v>0.30386740331491713</v>
      </c>
      <c r="Z36" s="286">
        <f t="shared" si="27"/>
        <v>0.27795527156549521</v>
      </c>
      <c r="AA36" s="286">
        <f t="shared" si="27"/>
        <v>0.26839826839826841</v>
      </c>
      <c r="AB36" s="286">
        <f t="shared" si="27"/>
        <v>0.28301886792452829</v>
      </c>
      <c r="AC36" s="286">
        <f t="shared" si="27"/>
        <v>0.27268925135926392</v>
      </c>
      <c r="AD36" s="286">
        <f t="shared" si="27"/>
        <v>0.31020642201834864</v>
      </c>
      <c r="AE36" s="286">
        <f t="shared" si="27"/>
        <v>0.32459970887918488</v>
      </c>
      <c r="AF36" s="286">
        <f t="shared" si="27"/>
        <v>0.29570217917675545</v>
      </c>
      <c r="AG36" s="286">
        <f t="shared" si="27"/>
        <v>0.37545126353790614</v>
      </c>
      <c r="AH36" s="286">
        <f t="shared" si="27"/>
        <v>0.21872103799814643</v>
      </c>
      <c r="AI36" s="286">
        <f t="shared" si="27"/>
        <v>0.3135593220338983</v>
      </c>
      <c r="AJ36" s="286">
        <f t="shared" si="27"/>
        <v>0.36923076923076925</v>
      </c>
      <c r="AK36" s="286">
        <f t="shared" si="27"/>
        <v>0.34731934731934733</v>
      </c>
      <c r="AL36" s="286">
        <f t="shared" si="27"/>
        <v>0.4</v>
      </c>
      <c r="AM36" s="286">
        <f t="shared" si="27"/>
        <v>0.22356495468277945</v>
      </c>
      <c r="AN36" s="286">
        <f t="shared" si="27"/>
        <v>0.24539877300613497</v>
      </c>
      <c r="AO36" s="286">
        <f t="shared" si="27"/>
        <v>0.2326923076923077</v>
      </c>
      <c r="AP36" s="286">
        <f t="shared" si="27"/>
        <v>0.28942115768463073</v>
      </c>
      <c r="AQ36" s="286">
        <f t="shared" si="27"/>
        <v>0.2799671592775041</v>
      </c>
      <c r="AR36" s="286">
        <f t="shared" si="27"/>
        <v>0.41363636363636364</v>
      </c>
      <c r="AS36" s="286">
        <f t="shared" si="27"/>
        <v>0.33039647577092512</v>
      </c>
      <c r="AT36" s="286">
        <f>AT19/AT21</f>
        <v>0.30607662440941197</v>
      </c>
      <c r="AU36" s="153">
        <f>MAX(E36:AT36)</f>
        <v>0.42183288409703507</v>
      </c>
      <c r="AV36" s="153">
        <f>MIN(E36:AU36)</f>
        <v>0.15567282321899736</v>
      </c>
    </row>
    <row r="37" spans="1:16381" ht="18" thickTop="1" thickBot="1" x14ac:dyDescent="0.25">
      <c r="A37" s="4">
        <f t="shared" ref="A37:C37" si="29">A40</f>
        <v>0</v>
      </c>
      <c r="B37" s="4">
        <f t="shared" si="29"/>
        <v>0</v>
      </c>
      <c r="C37" s="4">
        <f t="shared" si="29"/>
        <v>0</v>
      </c>
      <c r="D37" s="216" t="str">
        <f>D4</f>
        <v>Borås</v>
      </c>
      <c r="E37" s="216" t="str">
        <f t="shared" ref="E37:AS37" si="30">E4</f>
        <v>Eksjö</v>
      </c>
      <c r="F37" s="216" t="str">
        <f t="shared" si="30"/>
        <v>Eskilstuna</v>
      </c>
      <c r="G37" s="216" t="str">
        <f t="shared" si="30"/>
        <v>Falun</v>
      </c>
      <c r="H37" s="216" t="str">
        <f t="shared" si="30"/>
        <v>Gällivare</v>
      </c>
      <c r="I37" s="216" t="str">
        <f t="shared" si="30"/>
        <v>Gävle</v>
      </c>
      <c r="J37" s="216" t="str">
        <f t="shared" si="30"/>
        <v>Göteborg</v>
      </c>
      <c r="K37" s="216" t="str">
        <f t="shared" si="30"/>
        <v>Halmstad</v>
      </c>
      <c r="L37" s="216" t="str">
        <f t="shared" si="30"/>
        <v>Helsingborg</v>
      </c>
      <c r="M37" s="216" t="str">
        <f t="shared" si="30"/>
        <v>Hudiksvall</v>
      </c>
      <c r="N37" s="216" t="str">
        <f t="shared" si="30"/>
        <v>Jönköping</v>
      </c>
      <c r="O37" s="216" t="str">
        <f t="shared" si="30"/>
        <v>Kalmar</v>
      </c>
      <c r="P37" s="216" t="str">
        <f t="shared" si="30"/>
        <v>Karlskrona</v>
      </c>
      <c r="Q37" s="216" t="str">
        <f t="shared" si="30"/>
        <v>Karlstad</v>
      </c>
      <c r="R37" s="216" t="str">
        <f t="shared" si="30"/>
        <v>Kristianstad</v>
      </c>
      <c r="S37" s="216" t="str">
        <f t="shared" si="30"/>
        <v>Linköping</v>
      </c>
      <c r="T37" s="216" t="str">
        <f t="shared" si="30"/>
        <v>Luleå</v>
      </c>
      <c r="U37" s="216" t="str">
        <f t="shared" si="30"/>
        <v>Lund/Malmö</v>
      </c>
      <c r="V37" s="216" t="str">
        <f t="shared" ref="V37" si="31">V4</f>
        <v>Lycksele</v>
      </c>
      <c r="W37" s="216" t="str">
        <f t="shared" si="30"/>
        <v>Norra Älvsborg</v>
      </c>
      <c r="X37" s="216" t="str">
        <f t="shared" si="30"/>
        <v>Norrköping</v>
      </c>
      <c r="Y37" s="216" t="str">
        <f t="shared" si="30"/>
        <v>Nyköping</v>
      </c>
      <c r="Z37" s="216" t="str">
        <f t="shared" si="30"/>
        <v>Skellefteå</v>
      </c>
      <c r="AA37" s="216" t="str">
        <f t="shared" si="30"/>
        <v>Skövde</v>
      </c>
      <c r="AB37" s="216" t="str">
        <f t="shared" si="30"/>
        <v>Sth-BB Sth</v>
      </c>
      <c r="AC37" s="216" t="str">
        <f t="shared" si="30"/>
        <v>Sth-Danderyd</v>
      </c>
      <c r="AD37" s="216" t="str">
        <f t="shared" si="30"/>
        <v>Sth-KS Huddinge</v>
      </c>
      <c r="AE37" s="216" t="str">
        <f t="shared" si="30"/>
        <v>Sth-KS Solna</v>
      </c>
      <c r="AF37" s="216" t="str">
        <f t="shared" si="30"/>
        <v>Sth-Södersjukhuset</v>
      </c>
      <c r="AG37" s="216" t="str">
        <f t="shared" si="30"/>
        <v>Sundsvall</v>
      </c>
      <c r="AH37" s="216" t="str">
        <f t="shared" si="30"/>
        <v>Södertälje</v>
      </c>
      <c r="AI37" s="216" t="str">
        <f t="shared" si="30"/>
        <v>Umeå</v>
      </c>
      <c r="AJ37" s="216" t="str">
        <f t="shared" si="30"/>
        <v>Uppsala</v>
      </c>
      <c r="AK37" s="216" t="str">
        <f t="shared" si="30"/>
        <v>Varberg</v>
      </c>
      <c r="AL37" s="216" t="str">
        <f t="shared" si="30"/>
        <v>Visby</v>
      </c>
      <c r="AM37" s="216" t="str">
        <f t="shared" si="30"/>
        <v>Värnamo</v>
      </c>
      <c r="AN37" s="216" t="str">
        <f t="shared" si="30"/>
        <v>Västervik</v>
      </c>
      <c r="AO37" s="216" t="str">
        <f t="shared" si="30"/>
        <v>Västerås</v>
      </c>
      <c r="AP37" s="216" t="str">
        <f t="shared" si="30"/>
        <v>Ystad</v>
      </c>
      <c r="AQ37" s="216" t="str">
        <f t="shared" si="30"/>
        <v>Örebro</v>
      </c>
      <c r="AR37" s="216" t="str">
        <f t="shared" si="30"/>
        <v>Örnsköldsvik</v>
      </c>
      <c r="AS37" s="216" t="str">
        <f t="shared" si="30"/>
        <v>Östersund</v>
      </c>
      <c r="AT37" s="7"/>
      <c r="AU37" s="7" t="str">
        <f>AU40</f>
        <v>MAX</v>
      </c>
      <c r="AV37" s="169" t="str">
        <f>AV40</f>
        <v>MIN</v>
      </c>
      <c r="AW37" s="288"/>
      <c r="BD37" s="4"/>
      <c r="BE37" s="7"/>
    </row>
    <row r="38" spans="1:16381" ht="18" thickTop="1" thickBot="1" x14ac:dyDescent="0.25">
      <c r="A38" s="4" t="s">
        <v>129</v>
      </c>
      <c r="D38" s="19">
        <f>D20/D21</f>
        <v>3.9783001808318265E-2</v>
      </c>
      <c r="E38" s="19">
        <f t="shared" ref="E38:AS38" si="32">E20/E21</f>
        <v>2.6385224274406333E-2</v>
      </c>
      <c r="F38" s="19">
        <f t="shared" si="32"/>
        <v>3.328050713153724E-2</v>
      </c>
      <c r="G38" s="19">
        <f t="shared" si="32"/>
        <v>2.8884462151394421E-2</v>
      </c>
      <c r="H38" s="19">
        <f t="shared" si="32"/>
        <v>3.783783783783784E-2</v>
      </c>
      <c r="I38" s="19">
        <f t="shared" si="32"/>
        <v>4.4850498338870434E-2</v>
      </c>
      <c r="J38" s="19">
        <f t="shared" si="32"/>
        <v>2.8720626631853787E-2</v>
      </c>
      <c r="K38" s="19">
        <f t="shared" si="32"/>
        <v>8.0862533692722376E-3</v>
      </c>
      <c r="L38" s="19">
        <f t="shared" si="32"/>
        <v>3.9420756234915526E-2</v>
      </c>
      <c r="M38" s="19">
        <f t="shared" si="32"/>
        <v>3.6827195467422094E-2</v>
      </c>
      <c r="N38" s="19">
        <f t="shared" si="32"/>
        <v>1.4267185473411154E-2</v>
      </c>
      <c r="O38" s="19">
        <f t="shared" si="32"/>
        <v>1.3651877133105802E-2</v>
      </c>
      <c r="P38" s="19">
        <f t="shared" si="32"/>
        <v>4.9429657794676805E-2</v>
      </c>
      <c r="Q38" s="19">
        <f t="shared" si="32"/>
        <v>3.9177277179236046E-2</v>
      </c>
      <c r="R38" s="19">
        <f t="shared" si="32"/>
        <v>2.9957203994293864E-2</v>
      </c>
      <c r="S38" s="19">
        <f t="shared" si="32"/>
        <v>2.9217719132893498E-2</v>
      </c>
      <c r="T38" s="19">
        <f t="shared" si="32"/>
        <v>2.6279391424619641E-2</v>
      </c>
      <c r="U38" s="19">
        <f t="shared" si="32"/>
        <v>3.6030714707619607E-2</v>
      </c>
      <c r="V38" s="19">
        <f t="shared" ref="V38" si="33">V20/V21</f>
        <v>0.10948905109489052</v>
      </c>
      <c r="W38" s="19">
        <f t="shared" si="32"/>
        <v>2.7004219409282701E-2</v>
      </c>
      <c r="X38" s="19">
        <f t="shared" si="32"/>
        <v>2.802547770700637E-2</v>
      </c>
      <c r="Y38" s="19">
        <f t="shared" si="32"/>
        <v>3.591160220994475E-2</v>
      </c>
      <c r="Z38" s="19">
        <f t="shared" si="32"/>
        <v>3.5143769968051117E-2</v>
      </c>
      <c r="AA38" s="19">
        <f t="shared" si="32"/>
        <v>2.922077922077922E-2</v>
      </c>
      <c r="AB38" s="19">
        <f t="shared" si="32"/>
        <v>4.3501048218029352E-2</v>
      </c>
      <c r="AC38" s="19">
        <f t="shared" si="32"/>
        <v>6.3989962358845673E-2</v>
      </c>
      <c r="AD38" s="19">
        <f t="shared" si="32"/>
        <v>4.4724770642201837E-2</v>
      </c>
      <c r="AE38" s="19">
        <f t="shared" si="32"/>
        <v>7.3508005822416303E-2</v>
      </c>
      <c r="AF38" s="19">
        <f t="shared" si="32"/>
        <v>6.2348668280871669E-2</v>
      </c>
      <c r="AG38" s="19">
        <f t="shared" si="32"/>
        <v>4.5126353790613721E-2</v>
      </c>
      <c r="AH38" s="19">
        <f t="shared" si="32"/>
        <v>3.614457831325301E-2</v>
      </c>
      <c r="AI38" s="19">
        <f t="shared" si="32"/>
        <v>5.3672316384180789E-2</v>
      </c>
      <c r="AJ38" s="19">
        <f t="shared" si="32"/>
        <v>3.8769230769230771E-2</v>
      </c>
      <c r="AK38" s="19">
        <f t="shared" si="32"/>
        <v>2.3310023310023312E-2</v>
      </c>
      <c r="AL38" s="19">
        <f t="shared" si="32"/>
        <v>2.7777777777777776E-2</v>
      </c>
      <c r="AM38" s="19">
        <f t="shared" si="32"/>
        <v>2.7190332326283987E-2</v>
      </c>
      <c r="AN38" s="19">
        <f t="shared" si="32"/>
        <v>1.8404907975460124E-2</v>
      </c>
      <c r="AO38" s="19">
        <f t="shared" si="32"/>
        <v>2.8846153846153848E-2</v>
      </c>
      <c r="AP38" s="19">
        <f t="shared" si="32"/>
        <v>1.3972055888223553E-2</v>
      </c>
      <c r="AQ38" s="19">
        <f t="shared" si="32"/>
        <v>2.7914614121510674E-2</v>
      </c>
      <c r="AR38" s="19">
        <f t="shared" si="32"/>
        <v>9.0909090909090905E-3</v>
      </c>
      <c r="AS38" s="19">
        <f t="shared" si="32"/>
        <v>2.4229074889867842E-2</v>
      </c>
      <c r="AT38" s="19">
        <f>AT20/AT21</f>
        <v>3.8242035832904524E-2</v>
      </c>
      <c r="AU38" s="169">
        <f>MAX(E38:AT38)</f>
        <v>0.10948905109489052</v>
      </c>
      <c r="AV38" s="169">
        <f>MIN(E38:AU38)</f>
        <v>8.0862533692722376E-3</v>
      </c>
      <c r="BD38" s="4"/>
      <c r="BE38" s="7"/>
    </row>
    <row r="39" spans="1:16381" ht="18" thickTop="1" thickBot="1" x14ac:dyDescent="0.25"/>
    <row r="40" spans="1:16381" ht="20" thickTop="1" thickBot="1" x14ac:dyDescent="0.25">
      <c r="A40" s="170"/>
      <c r="B40" s="170"/>
      <c r="C40" s="170"/>
      <c r="D40" s="216" t="str">
        <f>D4</f>
        <v>Borås</v>
      </c>
      <c r="E40" s="216" t="str">
        <f t="shared" ref="E40:AS40" si="34">E4</f>
        <v>Eksjö</v>
      </c>
      <c r="F40" s="216" t="str">
        <f t="shared" si="34"/>
        <v>Eskilstuna</v>
      </c>
      <c r="G40" s="216" t="str">
        <f t="shared" si="34"/>
        <v>Falun</v>
      </c>
      <c r="H40" s="216" t="str">
        <f t="shared" si="34"/>
        <v>Gällivare</v>
      </c>
      <c r="I40" s="216" t="str">
        <f t="shared" si="34"/>
        <v>Gävle</v>
      </c>
      <c r="J40" s="216" t="str">
        <f t="shared" si="34"/>
        <v>Göteborg</v>
      </c>
      <c r="K40" s="216" t="str">
        <f t="shared" si="34"/>
        <v>Halmstad</v>
      </c>
      <c r="L40" s="216" t="str">
        <f t="shared" si="34"/>
        <v>Helsingborg</v>
      </c>
      <c r="M40" s="216" t="str">
        <f t="shared" si="34"/>
        <v>Hudiksvall</v>
      </c>
      <c r="N40" s="216" t="str">
        <f t="shared" si="34"/>
        <v>Jönköping</v>
      </c>
      <c r="O40" s="216" t="str">
        <f t="shared" si="34"/>
        <v>Kalmar</v>
      </c>
      <c r="P40" s="216" t="str">
        <f t="shared" si="34"/>
        <v>Karlskrona</v>
      </c>
      <c r="Q40" s="216" t="str">
        <f t="shared" si="34"/>
        <v>Karlstad</v>
      </c>
      <c r="R40" s="216" t="str">
        <f t="shared" si="34"/>
        <v>Kristianstad</v>
      </c>
      <c r="S40" s="216" t="str">
        <f t="shared" si="34"/>
        <v>Linköping</v>
      </c>
      <c r="T40" s="216" t="str">
        <f t="shared" si="34"/>
        <v>Luleå</v>
      </c>
      <c r="U40" s="216" t="str">
        <f t="shared" si="34"/>
        <v>Lund/Malmö</v>
      </c>
      <c r="V40" s="216" t="str">
        <f t="shared" ref="V40" si="35">V4</f>
        <v>Lycksele</v>
      </c>
      <c r="W40" s="216" t="str">
        <f t="shared" si="34"/>
        <v>Norra Älvsborg</v>
      </c>
      <c r="X40" s="216" t="str">
        <f t="shared" si="34"/>
        <v>Norrköping</v>
      </c>
      <c r="Y40" s="216" t="str">
        <f t="shared" si="34"/>
        <v>Nyköping</v>
      </c>
      <c r="Z40" s="216" t="str">
        <f t="shared" si="34"/>
        <v>Skellefteå</v>
      </c>
      <c r="AA40" s="216" t="str">
        <f t="shared" si="34"/>
        <v>Skövde</v>
      </c>
      <c r="AB40" s="216" t="str">
        <f t="shared" si="34"/>
        <v>Sth-BB Sth</v>
      </c>
      <c r="AC40" s="216" t="str">
        <f t="shared" si="34"/>
        <v>Sth-Danderyd</v>
      </c>
      <c r="AD40" s="216" t="str">
        <f t="shared" si="34"/>
        <v>Sth-KS Huddinge</v>
      </c>
      <c r="AE40" s="216" t="str">
        <f t="shared" si="34"/>
        <v>Sth-KS Solna</v>
      </c>
      <c r="AF40" s="216" t="str">
        <f t="shared" si="34"/>
        <v>Sth-Södersjukhuset</v>
      </c>
      <c r="AG40" s="216" t="str">
        <f t="shared" si="34"/>
        <v>Sundsvall</v>
      </c>
      <c r="AH40" s="216" t="str">
        <f t="shared" si="34"/>
        <v>Södertälje</v>
      </c>
      <c r="AI40" s="216" t="str">
        <f t="shared" si="34"/>
        <v>Umeå</v>
      </c>
      <c r="AJ40" s="216" t="str">
        <f t="shared" si="34"/>
        <v>Uppsala</v>
      </c>
      <c r="AK40" s="216" t="str">
        <f t="shared" si="34"/>
        <v>Varberg</v>
      </c>
      <c r="AL40" s="216" t="str">
        <f t="shared" si="34"/>
        <v>Visby</v>
      </c>
      <c r="AM40" s="216" t="str">
        <f t="shared" si="34"/>
        <v>Värnamo</v>
      </c>
      <c r="AN40" s="216" t="str">
        <f t="shared" si="34"/>
        <v>Västervik</v>
      </c>
      <c r="AO40" s="216" t="str">
        <f t="shared" si="34"/>
        <v>Västerås</v>
      </c>
      <c r="AP40" s="216" t="str">
        <f t="shared" si="34"/>
        <v>Ystad</v>
      </c>
      <c r="AQ40" s="216" t="str">
        <f t="shared" si="34"/>
        <v>Örebro</v>
      </c>
      <c r="AR40" s="216" t="str">
        <f t="shared" si="34"/>
        <v>Örnsköldsvik</v>
      </c>
      <c r="AS40" s="216" t="str">
        <f t="shared" si="34"/>
        <v>Östersund</v>
      </c>
      <c r="AT40" s="176"/>
      <c r="AU40" s="153" t="s">
        <v>85</v>
      </c>
      <c r="AV40" s="150" t="s">
        <v>86</v>
      </c>
      <c r="AW40" s="170" t="s">
        <v>108</v>
      </c>
      <c r="AX40" s="170" t="s">
        <v>109</v>
      </c>
      <c r="AY40"/>
      <c r="AZ40"/>
      <c r="BA40"/>
      <c r="BB40"/>
      <c r="BC40"/>
      <c r="BD40" s="4"/>
      <c r="BE40" s="7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  <c r="RG40"/>
      <c r="RH40"/>
      <c r="RI40"/>
      <c r="RJ40"/>
      <c r="RK40"/>
      <c r="RL40"/>
      <c r="RM40"/>
      <c r="RN40"/>
      <c r="RO40"/>
      <c r="RP40"/>
      <c r="RQ40"/>
      <c r="RR40"/>
      <c r="RS40"/>
      <c r="RT40"/>
      <c r="RU40"/>
      <c r="RV40"/>
      <c r="RW40"/>
      <c r="RX40"/>
      <c r="RY40"/>
      <c r="RZ40"/>
      <c r="SA40"/>
      <c r="SB40"/>
      <c r="SC40"/>
      <c r="SD40"/>
      <c r="SE40"/>
      <c r="SF40"/>
      <c r="SG40"/>
      <c r="SH40"/>
      <c r="SI40"/>
      <c r="SJ40"/>
      <c r="SK40"/>
      <c r="SL40"/>
      <c r="SM40"/>
      <c r="SN40"/>
      <c r="SO40"/>
      <c r="SP40"/>
      <c r="SQ40"/>
      <c r="SR40"/>
      <c r="SS40"/>
      <c r="ST40"/>
      <c r="SU40"/>
      <c r="SV40"/>
      <c r="SW40"/>
      <c r="SX40"/>
      <c r="SY40"/>
      <c r="SZ40"/>
      <c r="TA40"/>
      <c r="TB40"/>
      <c r="TC40"/>
      <c r="TD40"/>
      <c r="TE40"/>
      <c r="TF40"/>
      <c r="TG40"/>
      <c r="TH40"/>
      <c r="TI40"/>
      <c r="TJ40"/>
      <c r="TK40"/>
      <c r="TL40"/>
      <c r="TM40"/>
      <c r="TN40"/>
      <c r="TO40"/>
      <c r="TP40"/>
      <c r="TQ40"/>
      <c r="TR40"/>
      <c r="TS40"/>
      <c r="TT40"/>
      <c r="TU40"/>
      <c r="TV40"/>
      <c r="TW40"/>
      <c r="TX40"/>
      <c r="TY40"/>
      <c r="TZ40"/>
      <c r="UA40"/>
      <c r="UB40"/>
      <c r="UC40"/>
      <c r="UD40"/>
      <c r="UE40"/>
      <c r="UF40"/>
      <c r="UG40"/>
      <c r="UH40"/>
      <c r="UI40"/>
      <c r="UJ40"/>
      <c r="UK40"/>
      <c r="UL40"/>
      <c r="UM40"/>
      <c r="UN40"/>
      <c r="UO40"/>
      <c r="UP40"/>
      <c r="UQ40"/>
      <c r="UR40"/>
      <c r="US40"/>
      <c r="UT40"/>
      <c r="UU40"/>
      <c r="UV40"/>
      <c r="UW40"/>
      <c r="UX40"/>
      <c r="UY40"/>
      <c r="UZ40"/>
      <c r="VA40"/>
      <c r="VB40"/>
      <c r="VC40"/>
      <c r="VD40"/>
      <c r="VE40"/>
      <c r="VF40"/>
      <c r="VG40"/>
      <c r="VH40"/>
      <c r="VI40"/>
      <c r="VJ40"/>
      <c r="VK40"/>
      <c r="VL40"/>
      <c r="VM40"/>
      <c r="VN40"/>
      <c r="VO40"/>
      <c r="VP40"/>
      <c r="VQ40"/>
      <c r="VR40"/>
      <c r="VS40"/>
      <c r="VT40"/>
      <c r="VU40"/>
      <c r="VV40"/>
      <c r="VW40"/>
      <c r="VX40"/>
      <c r="VY40"/>
      <c r="VZ40"/>
      <c r="WA40"/>
      <c r="WB40"/>
      <c r="WC40"/>
      <c r="WD40"/>
      <c r="WE40"/>
      <c r="WF40"/>
      <c r="WG40"/>
      <c r="WH40"/>
      <c r="WI40"/>
      <c r="WJ40"/>
      <c r="WK40"/>
      <c r="WL40"/>
      <c r="WM40"/>
      <c r="WN40"/>
      <c r="WO40"/>
      <c r="WP40"/>
      <c r="WQ40"/>
      <c r="WR40"/>
      <c r="WS40"/>
      <c r="WT40"/>
      <c r="WU40"/>
      <c r="WV40"/>
      <c r="WW40"/>
      <c r="WX40"/>
      <c r="WY40"/>
      <c r="WZ40"/>
      <c r="XA40"/>
      <c r="XB40"/>
      <c r="XC40"/>
      <c r="XD40"/>
      <c r="XE40"/>
      <c r="XF40"/>
      <c r="XG40"/>
      <c r="XH40"/>
      <c r="XI40"/>
      <c r="XJ40"/>
      <c r="XK40"/>
      <c r="XL40"/>
      <c r="XM40"/>
      <c r="XN40"/>
      <c r="XO40"/>
      <c r="XP40"/>
      <c r="XQ40"/>
      <c r="XR40"/>
      <c r="XS40"/>
      <c r="XT40"/>
      <c r="XU40"/>
      <c r="XV40"/>
      <c r="XW40"/>
      <c r="XX40"/>
      <c r="XY40"/>
      <c r="XZ40"/>
      <c r="YA40"/>
      <c r="YB40"/>
      <c r="YC40"/>
      <c r="YD40"/>
      <c r="YE40"/>
      <c r="YF40"/>
      <c r="YG40"/>
      <c r="YH40"/>
      <c r="YI40"/>
      <c r="YJ40"/>
      <c r="YK40"/>
      <c r="YL40"/>
      <c r="YM40"/>
      <c r="YN40"/>
      <c r="YO40"/>
      <c r="YP40"/>
      <c r="YQ40"/>
      <c r="YR40"/>
      <c r="YS40"/>
      <c r="YT40"/>
      <c r="YU40"/>
      <c r="YV40"/>
      <c r="YW40"/>
      <c r="YX40"/>
      <c r="YY40"/>
      <c r="YZ40"/>
      <c r="ZA40"/>
      <c r="ZB40"/>
      <c r="ZC40"/>
      <c r="ZD40"/>
      <c r="ZE40"/>
      <c r="ZF40"/>
      <c r="ZG40"/>
      <c r="ZH40"/>
      <c r="ZI40"/>
      <c r="ZJ40"/>
      <c r="ZK40"/>
      <c r="ZL40"/>
      <c r="ZM40"/>
      <c r="ZN40"/>
      <c r="ZO40"/>
      <c r="ZP40"/>
      <c r="ZQ40"/>
      <c r="ZR40"/>
      <c r="ZS40"/>
      <c r="ZT40"/>
      <c r="ZU40"/>
      <c r="ZV40"/>
      <c r="ZW40"/>
      <c r="ZX40"/>
      <c r="ZY40"/>
      <c r="ZZ40"/>
      <c r="AAA40"/>
      <c r="AAB40"/>
      <c r="AAC40"/>
      <c r="AAD40"/>
      <c r="AAE40"/>
      <c r="AAF40"/>
      <c r="AAG40"/>
      <c r="AAH40"/>
      <c r="AAI40"/>
      <c r="AAJ40"/>
      <c r="AAK40"/>
      <c r="AAL40"/>
      <c r="AAM40"/>
      <c r="AAN40"/>
      <c r="AAO40"/>
      <c r="AAP40"/>
      <c r="AAQ40"/>
      <c r="AAR40"/>
      <c r="AAS40"/>
      <c r="AAT40"/>
      <c r="AAU40"/>
      <c r="AAV40"/>
      <c r="AAW40"/>
      <c r="AAX40"/>
      <c r="AAY40"/>
      <c r="AAZ40"/>
      <c r="ABA40"/>
      <c r="ABB40"/>
      <c r="ABC40"/>
      <c r="ABD40"/>
      <c r="ABE40"/>
      <c r="ABF40"/>
      <c r="ABG40"/>
      <c r="ABH40"/>
      <c r="ABI40"/>
      <c r="ABJ40"/>
      <c r="ABK40"/>
      <c r="ABL40"/>
      <c r="ABM40"/>
      <c r="ABN40"/>
      <c r="ABO40"/>
      <c r="ABP40"/>
      <c r="ABQ40"/>
      <c r="ABR40"/>
      <c r="ABS40"/>
      <c r="ABT40"/>
      <c r="ABU40"/>
      <c r="ABV40"/>
      <c r="ABW40"/>
      <c r="ABX40"/>
      <c r="ABY40"/>
      <c r="ABZ40"/>
      <c r="ACA40"/>
      <c r="ACB40"/>
      <c r="ACC40"/>
      <c r="ACD40"/>
      <c r="ACE40"/>
      <c r="ACF40"/>
      <c r="ACG40"/>
      <c r="ACH40"/>
      <c r="ACI40"/>
      <c r="ACJ40"/>
      <c r="ACK40"/>
      <c r="ACL40"/>
      <c r="ACM40"/>
      <c r="ACN40"/>
      <c r="ACO40"/>
      <c r="ACP40"/>
      <c r="ACQ40"/>
      <c r="ACR40"/>
      <c r="ACS40"/>
      <c r="ACT40"/>
      <c r="ACU40"/>
      <c r="ACV40"/>
      <c r="ACW40"/>
      <c r="ACX40"/>
      <c r="ACY40"/>
      <c r="ACZ40"/>
      <c r="ADA40"/>
      <c r="ADB40"/>
      <c r="ADC40"/>
      <c r="ADD40"/>
      <c r="ADE40"/>
      <c r="ADF40"/>
      <c r="ADG40"/>
      <c r="ADH40"/>
      <c r="ADI40"/>
      <c r="ADJ40"/>
      <c r="ADK40"/>
      <c r="ADL40"/>
      <c r="ADM40"/>
      <c r="ADN40"/>
      <c r="ADO40"/>
      <c r="ADP40"/>
      <c r="ADQ40"/>
      <c r="ADR40"/>
      <c r="ADS40"/>
      <c r="ADT40"/>
      <c r="ADU40"/>
      <c r="ADV40"/>
      <c r="ADW40"/>
      <c r="ADX40"/>
      <c r="ADY40"/>
      <c r="ADZ40"/>
      <c r="AEA40"/>
      <c r="AEB40"/>
      <c r="AEC40"/>
      <c r="AED40"/>
      <c r="AEE40"/>
      <c r="AEF40"/>
      <c r="AEG40"/>
      <c r="AEH40"/>
      <c r="AEI40"/>
      <c r="AEJ40"/>
      <c r="AEK40"/>
      <c r="AEL40"/>
      <c r="AEM40"/>
      <c r="AEN40"/>
      <c r="AEO40"/>
      <c r="AEP40"/>
      <c r="AEQ40"/>
      <c r="AER40"/>
      <c r="AES40"/>
      <c r="AET40"/>
      <c r="AEU40"/>
      <c r="AEV40"/>
      <c r="AEW40"/>
      <c r="AEX40"/>
      <c r="AEY40"/>
      <c r="AEZ40"/>
      <c r="AFA40"/>
      <c r="AFB40"/>
      <c r="AFC40"/>
      <c r="AFD40"/>
      <c r="AFE40"/>
      <c r="AFF40"/>
      <c r="AFG40"/>
      <c r="AFH40"/>
      <c r="AFI40"/>
      <c r="AFJ40"/>
      <c r="AFK40"/>
      <c r="AFL40"/>
      <c r="AFM40"/>
      <c r="AFN40"/>
      <c r="AFO40"/>
      <c r="AFP40"/>
      <c r="AFQ40"/>
      <c r="AFR40"/>
      <c r="AFS40"/>
      <c r="AFT40"/>
      <c r="AFU40"/>
      <c r="AFV40"/>
      <c r="AFW40"/>
      <c r="AFX40"/>
      <c r="AFY40"/>
      <c r="AFZ40"/>
      <c r="AGA40"/>
      <c r="AGB40"/>
      <c r="AGC40"/>
      <c r="AGD40"/>
      <c r="AGE40"/>
      <c r="AGF40"/>
      <c r="AGG40"/>
      <c r="AGH40"/>
      <c r="AGI40"/>
      <c r="AGJ40"/>
      <c r="AGK40"/>
      <c r="AGL40"/>
      <c r="AGM40"/>
      <c r="AGN40"/>
      <c r="AGO40"/>
      <c r="AGP40"/>
      <c r="AGQ40"/>
      <c r="AGR40"/>
      <c r="AGS40"/>
      <c r="AGT40"/>
      <c r="AGU40"/>
      <c r="AGV40"/>
      <c r="AGW40"/>
      <c r="AGX40"/>
      <c r="AGY40"/>
      <c r="AGZ40"/>
      <c r="AHA40"/>
      <c r="AHB40"/>
      <c r="AHC40"/>
      <c r="AHD40"/>
      <c r="AHE40"/>
      <c r="AHF40"/>
      <c r="AHG40"/>
      <c r="AHH40"/>
      <c r="AHI40"/>
      <c r="AHJ40"/>
      <c r="AHK40"/>
      <c r="AHL40"/>
      <c r="AHM40"/>
      <c r="AHN40"/>
      <c r="AHO40"/>
      <c r="AHP40"/>
      <c r="AHQ40"/>
      <c r="AHR40"/>
      <c r="AHS40"/>
      <c r="AHT40"/>
      <c r="AHU40"/>
      <c r="AHV40"/>
      <c r="AHW40"/>
      <c r="AHX40"/>
      <c r="AHY40"/>
      <c r="AHZ40"/>
      <c r="AIA40"/>
      <c r="AIB40"/>
      <c r="AIC40"/>
      <c r="AID40"/>
      <c r="AIE40"/>
      <c r="AIF40"/>
      <c r="AIG40"/>
      <c r="AIH40"/>
      <c r="AII40"/>
      <c r="AIJ40"/>
      <c r="AIK40"/>
      <c r="AIL40"/>
      <c r="AIM40"/>
      <c r="AIN40"/>
      <c r="AIO40"/>
      <c r="AIP40"/>
      <c r="AIQ40"/>
      <c r="AIR40"/>
      <c r="AIS40"/>
      <c r="AIT40"/>
      <c r="AIU40"/>
      <c r="AIV40"/>
      <c r="AIW40"/>
      <c r="AIX40"/>
      <c r="AIY40"/>
      <c r="AIZ40"/>
      <c r="AJA40"/>
      <c r="AJB40"/>
      <c r="AJC40"/>
      <c r="AJD40"/>
      <c r="AJE40"/>
      <c r="AJF40"/>
      <c r="AJG40"/>
      <c r="AJH40"/>
      <c r="AJI40"/>
      <c r="AJJ40"/>
      <c r="AJK40"/>
      <c r="AJL40"/>
      <c r="AJM40"/>
      <c r="AJN40"/>
      <c r="AJO40"/>
      <c r="AJP40"/>
      <c r="AJQ40"/>
      <c r="AJR40"/>
      <c r="AJS40"/>
      <c r="AJT40"/>
      <c r="AJU40"/>
      <c r="AJV40"/>
      <c r="AJW40"/>
      <c r="AJX40"/>
      <c r="AJY40"/>
      <c r="AJZ40"/>
      <c r="AKA40"/>
      <c r="AKB40"/>
      <c r="AKC40"/>
      <c r="AKD40"/>
      <c r="AKE40"/>
      <c r="AKF40"/>
      <c r="AKG40"/>
      <c r="AKH40"/>
      <c r="AKI40"/>
      <c r="AKJ40"/>
      <c r="AKK40"/>
      <c r="AKL40"/>
      <c r="AKM40"/>
      <c r="AKN40"/>
      <c r="AKO40"/>
      <c r="AKP40"/>
      <c r="AKQ40"/>
      <c r="AKR40"/>
      <c r="AKS40"/>
      <c r="AKT40"/>
      <c r="AKU40"/>
      <c r="AKV40"/>
      <c r="AKW40"/>
      <c r="AKX40"/>
      <c r="AKY40"/>
      <c r="AKZ40"/>
      <c r="ALA40"/>
      <c r="ALB40"/>
      <c r="ALC40"/>
      <c r="ALD40"/>
      <c r="ALE40"/>
      <c r="ALF40"/>
      <c r="ALG40"/>
      <c r="ALH40"/>
      <c r="ALI40"/>
      <c r="ALJ40"/>
      <c r="ALK40"/>
      <c r="ALL40"/>
      <c r="ALM40"/>
      <c r="ALN40"/>
      <c r="ALO40"/>
      <c r="ALP40"/>
      <c r="ALQ40"/>
      <c r="ALR40"/>
      <c r="ALS40"/>
      <c r="ALT40"/>
      <c r="ALU40"/>
      <c r="ALV40"/>
      <c r="ALW40"/>
      <c r="ALX40"/>
      <c r="ALY40"/>
      <c r="ALZ40"/>
      <c r="AMA40"/>
      <c r="AMB40"/>
      <c r="AMC40"/>
      <c r="AMD40"/>
      <c r="AME40"/>
      <c r="AMF40"/>
      <c r="AMG40"/>
      <c r="AMH40"/>
      <c r="AMI40"/>
      <c r="AMJ40"/>
      <c r="AMK40"/>
      <c r="AML40"/>
      <c r="AMM40"/>
      <c r="AMN40"/>
      <c r="AMO40"/>
      <c r="AMP40"/>
      <c r="AMQ40"/>
      <c r="AMR40"/>
      <c r="AMS40"/>
      <c r="AMT40"/>
      <c r="AMU40"/>
      <c r="AMV40"/>
      <c r="AMW40"/>
      <c r="AMX40"/>
      <c r="AMY40"/>
      <c r="AMZ40"/>
      <c r="ANA40"/>
      <c r="ANB40"/>
      <c r="ANC40"/>
      <c r="AND40"/>
      <c r="ANE40"/>
      <c r="ANF40"/>
      <c r="ANG40"/>
      <c r="ANH40"/>
      <c r="ANI40"/>
      <c r="ANJ40"/>
      <c r="ANK40"/>
      <c r="ANL40"/>
      <c r="ANM40"/>
      <c r="ANN40"/>
      <c r="ANO40"/>
      <c r="ANP40"/>
      <c r="ANQ40"/>
      <c r="ANR40"/>
      <c r="ANS40"/>
      <c r="ANT40"/>
      <c r="ANU40"/>
      <c r="ANV40"/>
      <c r="ANW40"/>
      <c r="ANX40"/>
      <c r="ANY40"/>
      <c r="ANZ40"/>
      <c r="AOA40"/>
      <c r="AOB40"/>
      <c r="AOC40"/>
      <c r="AOD40"/>
      <c r="AOE40"/>
      <c r="AOF40"/>
      <c r="AOG40"/>
      <c r="AOH40"/>
      <c r="AOI40"/>
      <c r="AOJ40"/>
      <c r="AOK40"/>
      <c r="AOL40"/>
      <c r="AOM40"/>
      <c r="AON40"/>
      <c r="AOO40"/>
      <c r="AOP40"/>
      <c r="AOQ40"/>
      <c r="AOR40"/>
      <c r="AOS40"/>
      <c r="AOT40"/>
      <c r="AOU40"/>
      <c r="AOV40"/>
      <c r="AOW40"/>
      <c r="AOX40"/>
      <c r="AOY40"/>
      <c r="AOZ40"/>
      <c r="APA40"/>
      <c r="APB40"/>
      <c r="APC40"/>
      <c r="APD40"/>
      <c r="APE40"/>
      <c r="APF40"/>
      <c r="APG40"/>
      <c r="APH40"/>
      <c r="API40"/>
      <c r="APJ40"/>
      <c r="APK40"/>
      <c r="APL40"/>
      <c r="APM40"/>
      <c r="APN40"/>
      <c r="APO40"/>
      <c r="APP40"/>
      <c r="APQ40"/>
      <c r="APR40"/>
      <c r="APS40"/>
      <c r="APT40"/>
      <c r="APU40"/>
      <c r="APV40"/>
      <c r="APW40"/>
      <c r="APX40"/>
      <c r="APY40"/>
      <c r="APZ40"/>
      <c r="AQA40"/>
      <c r="AQB40"/>
      <c r="AQC40"/>
      <c r="AQD40"/>
      <c r="AQE40"/>
      <c r="AQF40"/>
      <c r="AQG40"/>
      <c r="AQH40"/>
      <c r="AQI40"/>
      <c r="AQJ40"/>
      <c r="AQK40"/>
      <c r="AQL40"/>
      <c r="AQM40"/>
      <c r="AQN40"/>
      <c r="AQO40"/>
      <c r="AQP40"/>
      <c r="AQQ40"/>
      <c r="AQR40"/>
      <c r="AQS40"/>
      <c r="AQT40"/>
      <c r="AQU40"/>
      <c r="AQV40"/>
      <c r="AQW40"/>
      <c r="AQX40"/>
      <c r="AQY40"/>
      <c r="AQZ40"/>
      <c r="ARA40"/>
      <c r="ARB40"/>
      <c r="ARC40"/>
      <c r="ARD40"/>
      <c r="ARE40"/>
      <c r="ARF40"/>
      <c r="ARG40"/>
      <c r="ARH40"/>
      <c r="ARI40"/>
      <c r="ARJ40"/>
      <c r="ARK40"/>
      <c r="ARL40"/>
      <c r="ARM40"/>
      <c r="ARN40"/>
      <c r="ARO40"/>
      <c r="ARP40"/>
      <c r="ARQ40"/>
      <c r="ARR40"/>
      <c r="ARS40"/>
      <c r="ART40"/>
      <c r="ARU40"/>
      <c r="ARV40"/>
      <c r="ARW40"/>
      <c r="ARX40"/>
      <c r="ARY40"/>
      <c r="ARZ40"/>
      <c r="ASA40"/>
      <c r="ASB40"/>
      <c r="ASC40"/>
      <c r="ASD40"/>
      <c r="ASE40"/>
      <c r="ASF40"/>
      <c r="ASG40"/>
      <c r="ASH40"/>
      <c r="ASI40"/>
      <c r="ASJ40"/>
      <c r="ASK40"/>
      <c r="ASL40"/>
      <c r="ASM40"/>
      <c r="ASN40"/>
      <c r="ASO40"/>
      <c r="ASP40"/>
      <c r="ASQ40"/>
      <c r="ASR40"/>
      <c r="ASS40"/>
      <c r="AST40"/>
      <c r="ASU40"/>
      <c r="ASV40"/>
      <c r="ASW40"/>
      <c r="ASX40"/>
      <c r="ASY40"/>
      <c r="ASZ40"/>
      <c r="ATA40"/>
      <c r="ATB40"/>
      <c r="ATC40"/>
      <c r="ATD40"/>
      <c r="ATE40"/>
      <c r="ATF40"/>
      <c r="ATG40"/>
      <c r="ATH40"/>
      <c r="ATI40"/>
      <c r="ATJ40"/>
      <c r="ATK40"/>
      <c r="ATL40"/>
      <c r="ATM40"/>
      <c r="ATN40"/>
      <c r="ATO40"/>
      <c r="ATP40"/>
      <c r="ATQ40"/>
      <c r="ATR40"/>
      <c r="ATS40"/>
      <c r="ATT40"/>
      <c r="ATU40"/>
      <c r="ATV40"/>
      <c r="ATW40"/>
      <c r="ATX40"/>
      <c r="ATY40"/>
      <c r="ATZ40"/>
      <c r="AUA40"/>
      <c r="AUB40"/>
      <c r="AUC40"/>
      <c r="AUD40"/>
      <c r="AUE40"/>
      <c r="AUF40"/>
      <c r="AUG40"/>
      <c r="AUH40"/>
      <c r="AUI40"/>
      <c r="AUJ40"/>
      <c r="AUK40"/>
      <c r="AUL40"/>
      <c r="AUM40"/>
      <c r="AUN40"/>
      <c r="AUO40"/>
      <c r="AUP40"/>
      <c r="AUQ40"/>
      <c r="AUR40"/>
      <c r="AUS40"/>
      <c r="AUT40"/>
      <c r="AUU40"/>
      <c r="AUV40"/>
      <c r="AUW40"/>
      <c r="AUX40"/>
      <c r="AUY40"/>
      <c r="AUZ40"/>
      <c r="AVA40"/>
      <c r="AVB40"/>
      <c r="AVC40"/>
      <c r="AVD40"/>
      <c r="AVE40"/>
      <c r="AVF40"/>
      <c r="AVG40"/>
      <c r="AVH40"/>
      <c r="AVI40"/>
      <c r="AVJ40"/>
      <c r="AVK40"/>
      <c r="AVL40"/>
      <c r="AVM40"/>
      <c r="AVN40"/>
      <c r="AVO40"/>
      <c r="AVP40"/>
      <c r="AVQ40"/>
      <c r="AVR40"/>
      <c r="AVS40"/>
      <c r="AVT40"/>
      <c r="AVU40"/>
      <c r="AVV40"/>
      <c r="AVW40"/>
      <c r="AVX40"/>
      <c r="AVY40"/>
      <c r="AVZ40"/>
      <c r="AWA40"/>
      <c r="AWB40"/>
      <c r="AWC40"/>
      <c r="AWD40"/>
      <c r="AWE40"/>
      <c r="AWF40"/>
      <c r="AWG40"/>
      <c r="AWH40"/>
      <c r="AWI40"/>
      <c r="AWJ40"/>
      <c r="AWK40"/>
      <c r="AWL40"/>
      <c r="AWM40"/>
      <c r="AWN40"/>
      <c r="AWO40"/>
      <c r="AWP40"/>
      <c r="AWQ40"/>
      <c r="AWR40"/>
      <c r="AWS40"/>
      <c r="AWT40"/>
      <c r="AWU40"/>
      <c r="AWV40"/>
      <c r="AWW40"/>
      <c r="AWX40"/>
      <c r="AWY40"/>
      <c r="AWZ40"/>
      <c r="AXA40"/>
      <c r="AXB40"/>
      <c r="AXC40"/>
      <c r="AXD40"/>
      <c r="AXE40"/>
      <c r="AXF40"/>
      <c r="AXG40"/>
      <c r="AXH40"/>
      <c r="AXI40"/>
      <c r="AXJ40"/>
      <c r="AXK40"/>
      <c r="AXL40"/>
      <c r="AXM40"/>
      <c r="AXN40"/>
      <c r="AXO40"/>
      <c r="AXP40"/>
      <c r="AXQ40"/>
      <c r="AXR40"/>
      <c r="AXS40"/>
      <c r="AXT40"/>
      <c r="AXU40"/>
      <c r="AXV40"/>
      <c r="AXW40"/>
      <c r="AXX40"/>
      <c r="AXY40"/>
      <c r="AXZ40"/>
      <c r="AYA40"/>
      <c r="AYB40"/>
      <c r="AYC40"/>
      <c r="AYD40"/>
      <c r="AYE40"/>
      <c r="AYF40"/>
      <c r="AYG40"/>
      <c r="AYH40"/>
      <c r="AYI40"/>
      <c r="AYJ40"/>
      <c r="AYK40"/>
      <c r="AYL40"/>
      <c r="AYM40"/>
      <c r="AYN40"/>
      <c r="AYO40"/>
      <c r="AYP40"/>
      <c r="AYQ40"/>
      <c r="AYR40"/>
      <c r="AYS40"/>
      <c r="AYT40"/>
      <c r="AYU40"/>
      <c r="AYV40"/>
      <c r="AYW40"/>
      <c r="AYX40"/>
      <c r="AYY40"/>
      <c r="AYZ40"/>
      <c r="AZA40"/>
      <c r="AZB40"/>
      <c r="AZC40"/>
      <c r="AZD40"/>
      <c r="AZE40"/>
      <c r="AZF40"/>
      <c r="AZG40"/>
      <c r="AZH40"/>
      <c r="AZI40"/>
      <c r="AZJ40"/>
      <c r="AZK40"/>
      <c r="AZL40"/>
      <c r="AZM40"/>
      <c r="AZN40"/>
      <c r="AZO40"/>
      <c r="AZP40"/>
      <c r="AZQ40"/>
      <c r="AZR40"/>
      <c r="AZS40"/>
      <c r="AZT40"/>
      <c r="AZU40"/>
      <c r="AZV40"/>
      <c r="AZW40"/>
      <c r="AZX40"/>
      <c r="AZY40"/>
      <c r="AZZ40"/>
      <c r="BAA40"/>
      <c r="BAB40"/>
      <c r="BAC40"/>
      <c r="BAD40"/>
      <c r="BAE40"/>
      <c r="BAF40"/>
      <c r="BAG40"/>
      <c r="BAH40"/>
      <c r="BAI40"/>
      <c r="BAJ40"/>
      <c r="BAK40"/>
      <c r="BAL40"/>
      <c r="BAM40"/>
      <c r="BAN40"/>
      <c r="BAO40"/>
      <c r="BAP40"/>
      <c r="BAQ40"/>
      <c r="BAR40"/>
      <c r="BAS40"/>
      <c r="BAT40"/>
      <c r="BAU40"/>
      <c r="BAV40"/>
      <c r="BAW40"/>
      <c r="BAX40"/>
      <c r="BAY40"/>
      <c r="BAZ40"/>
      <c r="BBA40"/>
      <c r="BBB40"/>
      <c r="BBC40"/>
      <c r="BBD40"/>
      <c r="BBE40"/>
      <c r="BBF40"/>
      <c r="BBG40"/>
      <c r="BBH40"/>
      <c r="BBI40"/>
      <c r="BBJ40"/>
      <c r="BBK40"/>
      <c r="BBL40"/>
      <c r="BBM40"/>
      <c r="BBN40"/>
      <c r="BBO40"/>
      <c r="BBP40"/>
      <c r="BBQ40"/>
      <c r="BBR40"/>
      <c r="BBS40"/>
      <c r="BBT40"/>
      <c r="BBU40"/>
      <c r="BBV40"/>
      <c r="BBW40"/>
      <c r="BBX40"/>
      <c r="BBY40"/>
      <c r="BBZ40"/>
      <c r="BCA40"/>
      <c r="BCB40"/>
      <c r="BCC40"/>
      <c r="BCD40"/>
      <c r="BCE40"/>
      <c r="BCF40"/>
      <c r="BCG40"/>
      <c r="BCH40"/>
      <c r="BCI40"/>
      <c r="BCJ40"/>
      <c r="BCK40"/>
      <c r="BCL40"/>
      <c r="BCM40"/>
      <c r="BCN40"/>
      <c r="BCO40"/>
      <c r="BCP40"/>
      <c r="BCQ40"/>
      <c r="BCR40"/>
      <c r="BCS40"/>
      <c r="BCT40"/>
      <c r="BCU40"/>
      <c r="BCV40"/>
      <c r="BCW40"/>
      <c r="BCX40"/>
      <c r="BCY40"/>
      <c r="BCZ40"/>
      <c r="BDA40"/>
      <c r="BDB40"/>
      <c r="BDC40"/>
      <c r="BDD40"/>
      <c r="BDE40"/>
      <c r="BDF40"/>
      <c r="BDG40"/>
      <c r="BDH40"/>
      <c r="BDI40"/>
      <c r="BDJ40"/>
      <c r="BDK40"/>
      <c r="BDL40"/>
      <c r="BDM40"/>
      <c r="BDN40"/>
      <c r="BDO40"/>
      <c r="BDP40"/>
      <c r="BDQ40"/>
      <c r="BDR40"/>
      <c r="BDS40"/>
      <c r="BDT40"/>
      <c r="BDU40"/>
      <c r="BDV40"/>
      <c r="BDW40"/>
      <c r="BDX40"/>
      <c r="BDY40"/>
      <c r="BDZ40"/>
      <c r="BEA40"/>
      <c r="BEB40"/>
      <c r="BEC40"/>
      <c r="BED40"/>
      <c r="BEE40"/>
      <c r="BEF40"/>
      <c r="BEG40"/>
      <c r="BEH40"/>
      <c r="BEI40"/>
      <c r="BEJ40"/>
      <c r="BEK40"/>
      <c r="BEL40"/>
      <c r="BEM40"/>
      <c r="BEN40"/>
      <c r="BEO40"/>
      <c r="BEP40"/>
      <c r="BEQ40"/>
      <c r="BER40"/>
      <c r="BES40"/>
      <c r="BET40"/>
      <c r="BEU40"/>
      <c r="BEV40"/>
      <c r="BEW40"/>
      <c r="BEX40"/>
      <c r="BEY40"/>
      <c r="BEZ40"/>
      <c r="BFA40"/>
      <c r="BFB40"/>
      <c r="BFC40"/>
      <c r="BFD40"/>
      <c r="BFE40"/>
      <c r="BFF40"/>
      <c r="BFG40"/>
      <c r="BFH40"/>
      <c r="BFI40"/>
      <c r="BFJ40"/>
      <c r="BFK40"/>
      <c r="BFL40"/>
      <c r="BFM40"/>
      <c r="BFN40"/>
      <c r="BFO40"/>
      <c r="BFP40"/>
      <c r="BFQ40"/>
      <c r="BFR40"/>
      <c r="BFS40"/>
      <c r="BFT40"/>
      <c r="BFU40"/>
      <c r="BFV40"/>
      <c r="BFW40"/>
      <c r="BFX40"/>
      <c r="BFY40"/>
      <c r="BFZ40"/>
      <c r="BGA40"/>
      <c r="BGB40"/>
      <c r="BGC40"/>
      <c r="BGD40"/>
      <c r="BGE40"/>
      <c r="BGF40"/>
      <c r="BGG40"/>
      <c r="BGH40"/>
      <c r="BGI40"/>
      <c r="BGJ40"/>
      <c r="BGK40"/>
      <c r="BGL40"/>
      <c r="BGM40"/>
      <c r="BGN40"/>
      <c r="BGO40"/>
      <c r="BGP40"/>
      <c r="BGQ40"/>
      <c r="BGR40"/>
      <c r="BGS40"/>
      <c r="BGT40"/>
      <c r="BGU40"/>
      <c r="BGV40"/>
      <c r="BGW40"/>
      <c r="BGX40"/>
      <c r="BGY40"/>
      <c r="BGZ40"/>
      <c r="BHA40"/>
      <c r="BHB40"/>
      <c r="BHC40"/>
      <c r="BHD40"/>
      <c r="BHE40"/>
      <c r="BHF40"/>
      <c r="BHG40"/>
      <c r="BHH40"/>
      <c r="BHI40"/>
      <c r="BHJ40"/>
      <c r="BHK40"/>
      <c r="BHL40"/>
      <c r="BHM40"/>
      <c r="BHN40"/>
      <c r="BHO40"/>
      <c r="BHP40"/>
      <c r="BHQ40"/>
      <c r="BHR40"/>
      <c r="BHS40"/>
      <c r="BHT40"/>
      <c r="BHU40"/>
      <c r="BHV40"/>
      <c r="BHW40"/>
      <c r="BHX40"/>
      <c r="BHY40"/>
      <c r="BHZ40"/>
      <c r="BIA40"/>
      <c r="BIB40"/>
      <c r="BIC40"/>
      <c r="BID40"/>
      <c r="BIE40"/>
      <c r="BIF40"/>
      <c r="BIG40"/>
      <c r="BIH40"/>
      <c r="BII40"/>
      <c r="BIJ40"/>
      <c r="BIK40"/>
      <c r="BIL40"/>
      <c r="BIM40"/>
      <c r="BIN40"/>
      <c r="BIO40"/>
      <c r="BIP40"/>
      <c r="BIQ40"/>
      <c r="BIR40"/>
      <c r="BIS40"/>
      <c r="BIT40"/>
      <c r="BIU40"/>
      <c r="BIV40"/>
      <c r="BIW40"/>
      <c r="BIX40"/>
      <c r="BIY40"/>
      <c r="BIZ40"/>
      <c r="BJA40"/>
      <c r="BJB40"/>
      <c r="BJC40"/>
      <c r="BJD40"/>
      <c r="BJE40"/>
      <c r="BJF40"/>
      <c r="BJG40"/>
      <c r="BJH40"/>
      <c r="BJI40"/>
      <c r="BJJ40"/>
      <c r="BJK40"/>
      <c r="BJL40"/>
      <c r="BJM40"/>
      <c r="BJN40"/>
      <c r="BJO40"/>
      <c r="BJP40"/>
      <c r="BJQ40"/>
      <c r="BJR40"/>
      <c r="BJS40"/>
      <c r="BJT40"/>
      <c r="BJU40"/>
      <c r="BJV40"/>
      <c r="BJW40"/>
      <c r="BJX40"/>
      <c r="BJY40"/>
      <c r="BJZ40"/>
      <c r="BKA40"/>
      <c r="BKB40"/>
      <c r="BKC40"/>
      <c r="BKD40"/>
      <c r="BKE40"/>
      <c r="BKF40"/>
      <c r="BKG40"/>
      <c r="BKH40"/>
      <c r="BKI40"/>
      <c r="BKJ40"/>
      <c r="BKK40"/>
      <c r="BKL40"/>
      <c r="BKM40"/>
      <c r="BKN40"/>
      <c r="BKO40"/>
      <c r="BKP40"/>
      <c r="BKQ40"/>
      <c r="BKR40"/>
      <c r="BKS40"/>
      <c r="BKT40"/>
      <c r="BKU40"/>
      <c r="BKV40"/>
      <c r="BKW40"/>
      <c r="BKX40"/>
      <c r="BKY40"/>
      <c r="BKZ40"/>
      <c r="BLA40"/>
      <c r="BLB40"/>
      <c r="BLC40"/>
      <c r="BLD40"/>
      <c r="BLE40"/>
      <c r="BLF40"/>
      <c r="BLG40"/>
      <c r="BLH40"/>
      <c r="BLI40"/>
      <c r="BLJ40"/>
      <c r="BLK40"/>
      <c r="BLL40"/>
      <c r="BLM40"/>
      <c r="BLN40"/>
      <c r="BLO40"/>
      <c r="BLP40"/>
      <c r="BLQ40"/>
      <c r="BLR40"/>
      <c r="BLS40"/>
      <c r="BLT40"/>
      <c r="BLU40"/>
      <c r="BLV40"/>
      <c r="BLW40"/>
      <c r="BLX40"/>
      <c r="BLY40"/>
      <c r="BLZ40"/>
      <c r="BMA40"/>
      <c r="BMB40"/>
      <c r="BMC40"/>
      <c r="BMD40"/>
      <c r="BME40"/>
      <c r="BMF40"/>
      <c r="BMG40"/>
      <c r="BMH40"/>
      <c r="BMI40"/>
      <c r="BMJ40"/>
      <c r="BMK40"/>
      <c r="BML40"/>
      <c r="BMM40"/>
      <c r="BMN40"/>
      <c r="BMO40"/>
      <c r="BMP40"/>
      <c r="BMQ40"/>
      <c r="BMR40"/>
      <c r="BMS40"/>
      <c r="BMT40"/>
      <c r="BMU40"/>
      <c r="BMV40"/>
      <c r="BMW40"/>
      <c r="BMX40"/>
      <c r="BMY40"/>
      <c r="BMZ40"/>
      <c r="BNA40"/>
      <c r="BNB40"/>
      <c r="BNC40"/>
      <c r="BND40"/>
      <c r="BNE40"/>
      <c r="BNF40"/>
      <c r="BNG40"/>
      <c r="BNH40"/>
      <c r="BNI40"/>
      <c r="BNJ40"/>
      <c r="BNK40"/>
      <c r="BNL40"/>
      <c r="BNM40"/>
      <c r="BNN40"/>
      <c r="BNO40"/>
      <c r="BNP40"/>
      <c r="BNQ40"/>
      <c r="BNR40"/>
      <c r="BNS40"/>
      <c r="BNT40"/>
      <c r="BNU40"/>
      <c r="BNV40"/>
      <c r="BNW40"/>
      <c r="BNX40"/>
      <c r="BNY40"/>
      <c r="BNZ40"/>
      <c r="BOA40"/>
      <c r="BOB40"/>
      <c r="BOC40"/>
      <c r="BOD40"/>
      <c r="BOE40"/>
      <c r="BOF40"/>
      <c r="BOG40"/>
      <c r="BOH40"/>
      <c r="BOI40"/>
      <c r="BOJ40"/>
      <c r="BOK40"/>
      <c r="BOL40"/>
      <c r="BOM40"/>
      <c r="BON40"/>
      <c r="BOO40"/>
      <c r="BOP40"/>
      <c r="BOQ40"/>
      <c r="BOR40"/>
      <c r="BOS40"/>
      <c r="BOT40"/>
      <c r="BOU40"/>
      <c r="BOV40"/>
      <c r="BOW40"/>
      <c r="BOX40"/>
      <c r="BOY40"/>
      <c r="BOZ40"/>
      <c r="BPA40"/>
      <c r="BPB40"/>
      <c r="BPC40"/>
      <c r="BPD40"/>
      <c r="BPE40"/>
      <c r="BPF40"/>
      <c r="BPG40"/>
      <c r="BPH40"/>
      <c r="BPI40"/>
      <c r="BPJ40"/>
      <c r="BPK40"/>
      <c r="BPL40"/>
      <c r="BPM40"/>
      <c r="BPN40"/>
      <c r="BPO40"/>
      <c r="BPP40"/>
      <c r="BPQ40"/>
      <c r="BPR40"/>
      <c r="BPS40"/>
      <c r="BPT40"/>
      <c r="BPU40"/>
      <c r="BPV40"/>
      <c r="BPW40"/>
      <c r="BPX40"/>
      <c r="BPY40"/>
      <c r="BPZ40"/>
      <c r="BQA40"/>
      <c r="BQB40"/>
      <c r="BQC40"/>
      <c r="BQD40"/>
      <c r="BQE40"/>
      <c r="BQF40"/>
      <c r="BQG40"/>
      <c r="BQH40"/>
      <c r="BQI40"/>
      <c r="BQJ40"/>
      <c r="BQK40"/>
      <c r="BQL40"/>
      <c r="BQM40"/>
      <c r="BQN40"/>
      <c r="BQO40"/>
      <c r="BQP40"/>
      <c r="BQQ40"/>
      <c r="BQR40"/>
      <c r="BQS40"/>
      <c r="BQT40"/>
      <c r="BQU40"/>
      <c r="BQV40"/>
      <c r="BQW40"/>
      <c r="BQX40"/>
      <c r="BQY40"/>
      <c r="BQZ40"/>
      <c r="BRA40"/>
      <c r="BRB40"/>
      <c r="BRC40"/>
      <c r="BRD40"/>
      <c r="BRE40"/>
      <c r="BRF40"/>
      <c r="BRG40"/>
      <c r="BRH40"/>
      <c r="BRI40"/>
      <c r="BRJ40"/>
      <c r="BRK40"/>
      <c r="BRL40"/>
      <c r="BRM40"/>
      <c r="BRN40"/>
      <c r="BRO40"/>
      <c r="BRP40"/>
      <c r="BRQ40"/>
      <c r="BRR40"/>
      <c r="BRS40"/>
      <c r="BRT40"/>
      <c r="BRU40"/>
      <c r="BRV40"/>
      <c r="BRW40"/>
      <c r="BRX40"/>
      <c r="BRY40"/>
      <c r="BRZ40"/>
      <c r="BSA40"/>
      <c r="BSB40"/>
      <c r="BSC40"/>
      <c r="BSD40"/>
      <c r="BSE40"/>
      <c r="BSF40"/>
      <c r="BSG40"/>
      <c r="BSH40"/>
      <c r="BSI40"/>
      <c r="BSJ40"/>
      <c r="BSK40"/>
      <c r="BSL40"/>
      <c r="BSM40"/>
      <c r="BSN40"/>
      <c r="BSO40"/>
      <c r="BSP40"/>
      <c r="BSQ40"/>
      <c r="BSR40"/>
      <c r="BSS40"/>
      <c r="BST40"/>
      <c r="BSU40"/>
      <c r="BSV40"/>
      <c r="BSW40"/>
      <c r="BSX40"/>
      <c r="BSY40"/>
      <c r="BSZ40"/>
      <c r="BTA40"/>
      <c r="BTB40"/>
      <c r="BTC40"/>
      <c r="BTD40"/>
      <c r="BTE40"/>
      <c r="BTF40"/>
      <c r="BTG40"/>
      <c r="BTH40"/>
      <c r="BTI40"/>
      <c r="BTJ40"/>
      <c r="BTK40"/>
      <c r="BTL40"/>
      <c r="BTM40"/>
      <c r="BTN40"/>
      <c r="BTO40"/>
      <c r="BTP40"/>
      <c r="BTQ40"/>
      <c r="BTR40"/>
      <c r="BTS40"/>
      <c r="BTT40"/>
      <c r="BTU40"/>
      <c r="BTV40"/>
      <c r="BTW40"/>
      <c r="BTX40"/>
      <c r="BTY40"/>
      <c r="BTZ40"/>
      <c r="BUA40"/>
      <c r="BUB40"/>
      <c r="BUC40"/>
      <c r="BUD40"/>
      <c r="BUE40"/>
      <c r="BUF40"/>
      <c r="BUG40"/>
      <c r="BUH40"/>
      <c r="BUI40"/>
      <c r="BUJ40"/>
      <c r="BUK40"/>
      <c r="BUL40"/>
      <c r="BUM40"/>
      <c r="BUN40"/>
      <c r="BUO40"/>
      <c r="BUP40"/>
      <c r="BUQ40"/>
      <c r="BUR40"/>
      <c r="BUS40"/>
      <c r="BUT40"/>
      <c r="BUU40"/>
      <c r="BUV40"/>
      <c r="BUW40"/>
      <c r="BUX40"/>
      <c r="BUY40"/>
      <c r="BUZ40"/>
      <c r="BVA40"/>
      <c r="BVB40"/>
      <c r="BVC40"/>
      <c r="BVD40"/>
      <c r="BVE40"/>
      <c r="BVF40"/>
      <c r="BVG40"/>
      <c r="BVH40"/>
      <c r="BVI40"/>
      <c r="BVJ40"/>
      <c r="BVK40"/>
      <c r="BVL40"/>
      <c r="BVM40"/>
      <c r="BVN40"/>
      <c r="BVO40"/>
      <c r="BVP40"/>
      <c r="BVQ40"/>
      <c r="BVR40"/>
      <c r="BVS40"/>
      <c r="BVT40"/>
      <c r="BVU40"/>
      <c r="BVV40"/>
      <c r="BVW40"/>
      <c r="BVX40"/>
      <c r="BVY40"/>
      <c r="BVZ40"/>
      <c r="BWA40"/>
      <c r="BWB40"/>
      <c r="BWC40"/>
      <c r="BWD40"/>
      <c r="BWE40"/>
      <c r="BWF40"/>
      <c r="BWG40"/>
      <c r="BWH40"/>
      <c r="BWI40"/>
      <c r="BWJ40"/>
      <c r="BWK40"/>
      <c r="BWL40"/>
      <c r="BWM40"/>
      <c r="BWN40"/>
      <c r="BWO40"/>
      <c r="BWP40"/>
      <c r="BWQ40"/>
      <c r="BWR40"/>
      <c r="BWS40"/>
      <c r="BWT40"/>
      <c r="BWU40"/>
      <c r="BWV40"/>
      <c r="BWW40"/>
      <c r="BWX40"/>
      <c r="BWY40"/>
      <c r="BWZ40"/>
      <c r="BXA40"/>
      <c r="BXB40"/>
      <c r="BXC40"/>
      <c r="BXD40"/>
      <c r="BXE40"/>
      <c r="BXF40"/>
      <c r="BXG40"/>
      <c r="BXH40"/>
      <c r="BXI40"/>
      <c r="BXJ40"/>
      <c r="BXK40"/>
      <c r="BXL40"/>
      <c r="BXM40"/>
      <c r="BXN40"/>
      <c r="BXO40"/>
      <c r="BXP40"/>
      <c r="BXQ40"/>
      <c r="BXR40"/>
      <c r="BXS40"/>
      <c r="BXT40"/>
      <c r="BXU40"/>
      <c r="BXV40"/>
      <c r="BXW40"/>
      <c r="BXX40"/>
      <c r="BXY40"/>
      <c r="BXZ40"/>
      <c r="BYA40"/>
      <c r="BYB40"/>
      <c r="BYC40"/>
      <c r="BYD40"/>
      <c r="BYE40"/>
      <c r="BYF40"/>
      <c r="BYG40"/>
      <c r="BYH40"/>
      <c r="BYI40"/>
      <c r="BYJ40"/>
      <c r="BYK40"/>
      <c r="BYL40"/>
      <c r="BYM40"/>
      <c r="BYN40"/>
      <c r="BYO40"/>
      <c r="BYP40"/>
      <c r="BYQ40"/>
      <c r="BYR40"/>
      <c r="BYS40"/>
      <c r="BYT40"/>
      <c r="BYU40"/>
      <c r="BYV40"/>
      <c r="BYW40"/>
      <c r="BYX40"/>
      <c r="BYY40"/>
      <c r="BYZ40"/>
      <c r="BZA40"/>
      <c r="BZB40"/>
      <c r="BZC40"/>
      <c r="BZD40"/>
      <c r="BZE40"/>
      <c r="BZF40"/>
      <c r="BZG40"/>
      <c r="BZH40"/>
      <c r="BZI40"/>
      <c r="BZJ40"/>
      <c r="BZK40"/>
      <c r="BZL40"/>
      <c r="BZM40"/>
      <c r="BZN40"/>
      <c r="BZO40"/>
      <c r="BZP40"/>
      <c r="BZQ40"/>
      <c r="BZR40"/>
      <c r="BZS40"/>
      <c r="BZT40"/>
      <c r="BZU40"/>
      <c r="BZV40"/>
      <c r="BZW40"/>
      <c r="BZX40"/>
      <c r="BZY40"/>
      <c r="BZZ40"/>
      <c r="CAA40"/>
      <c r="CAB40"/>
      <c r="CAC40"/>
      <c r="CAD40"/>
      <c r="CAE40"/>
      <c r="CAF40"/>
      <c r="CAG40"/>
      <c r="CAH40"/>
      <c r="CAI40"/>
      <c r="CAJ40"/>
      <c r="CAK40"/>
      <c r="CAL40"/>
      <c r="CAM40"/>
      <c r="CAN40"/>
      <c r="CAO40"/>
      <c r="CAP40"/>
      <c r="CAQ40"/>
      <c r="CAR40"/>
      <c r="CAS40"/>
      <c r="CAT40"/>
      <c r="CAU40"/>
      <c r="CAV40"/>
      <c r="CAW40"/>
      <c r="CAX40"/>
      <c r="CAY40"/>
      <c r="CAZ40"/>
      <c r="CBA40"/>
      <c r="CBB40"/>
      <c r="CBC40"/>
      <c r="CBD40"/>
      <c r="CBE40"/>
      <c r="CBF40"/>
      <c r="CBG40"/>
      <c r="CBH40"/>
      <c r="CBI40"/>
      <c r="CBJ40"/>
      <c r="CBK40"/>
      <c r="CBL40"/>
      <c r="CBM40"/>
      <c r="CBN40"/>
      <c r="CBO40"/>
      <c r="CBP40"/>
      <c r="CBQ40"/>
      <c r="CBR40"/>
      <c r="CBS40"/>
      <c r="CBT40"/>
      <c r="CBU40"/>
      <c r="CBV40"/>
      <c r="CBW40"/>
      <c r="CBX40"/>
      <c r="CBY40"/>
      <c r="CBZ40"/>
      <c r="CCA40"/>
      <c r="CCB40"/>
      <c r="CCC40"/>
      <c r="CCD40"/>
      <c r="CCE40"/>
      <c r="CCF40"/>
      <c r="CCG40"/>
      <c r="CCH40"/>
      <c r="CCI40"/>
      <c r="CCJ40"/>
      <c r="CCK40"/>
      <c r="CCL40"/>
      <c r="CCM40"/>
      <c r="CCN40"/>
      <c r="CCO40"/>
      <c r="CCP40"/>
      <c r="CCQ40"/>
      <c r="CCR40"/>
      <c r="CCS40"/>
      <c r="CCT40"/>
      <c r="CCU40"/>
      <c r="CCV40"/>
      <c r="CCW40"/>
      <c r="CCX40"/>
      <c r="CCY40"/>
      <c r="CCZ40"/>
      <c r="CDA40"/>
      <c r="CDB40"/>
      <c r="CDC40"/>
      <c r="CDD40"/>
      <c r="CDE40"/>
      <c r="CDF40"/>
      <c r="CDG40"/>
      <c r="CDH40"/>
      <c r="CDI40"/>
      <c r="CDJ40"/>
      <c r="CDK40"/>
      <c r="CDL40"/>
      <c r="CDM40"/>
      <c r="CDN40"/>
      <c r="CDO40"/>
      <c r="CDP40"/>
      <c r="CDQ40"/>
      <c r="CDR40"/>
      <c r="CDS40"/>
      <c r="CDT40"/>
      <c r="CDU40"/>
      <c r="CDV40"/>
      <c r="CDW40"/>
      <c r="CDX40"/>
      <c r="CDY40"/>
      <c r="CDZ40"/>
      <c r="CEA40"/>
      <c r="CEB40"/>
      <c r="CEC40"/>
      <c r="CED40"/>
      <c r="CEE40"/>
      <c r="CEF40"/>
      <c r="CEG40"/>
      <c r="CEH40"/>
      <c r="CEI40"/>
      <c r="CEJ40"/>
      <c r="CEK40"/>
      <c r="CEL40"/>
      <c r="CEM40"/>
      <c r="CEN40"/>
      <c r="CEO40"/>
      <c r="CEP40"/>
      <c r="CEQ40"/>
      <c r="CER40"/>
      <c r="CES40"/>
      <c r="CET40"/>
      <c r="CEU40"/>
      <c r="CEV40"/>
      <c r="CEW40"/>
      <c r="CEX40"/>
      <c r="CEY40"/>
      <c r="CEZ40"/>
      <c r="CFA40"/>
      <c r="CFB40"/>
      <c r="CFC40"/>
      <c r="CFD40"/>
      <c r="CFE40"/>
      <c r="CFF40"/>
      <c r="CFG40"/>
      <c r="CFH40"/>
      <c r="CFI40"/>
      <c r="CFJ40"/>
      <c r="CFK40"/>
      <c r="CFL40"/>
      <c r="CFM40"/>
      <c r="CFN40"/>
      <c r="CFO40"/>
      <c r="CFP40"/>
      <c r="CFQ40"/>
      <c r="CFR40"/>
      <c r="CFS40"/>
      <c r="CFT40"/>
      <c r="CFU40"/>
      <c r="CFV40"/>
      <c r="CFW40"/>
      <c r="CFX40"/>
      <c r="CFY40"/>
      <c r="CFZ40"/>
      <c r="CGA40"/>
      <c r="CGB40"/>
      <c r="CGC40"/>
      <c r="CGD40"/>
      <c r="CGE40"/>
      <c r="CGF40"/>
      <c r="CGG40"/>
      <c r="CGH40"/>
      <c r="CGI40"/>
      <c r="CGJ40"/>
      <c r="CGK40"/>
      <c r="CGL40"/>
      <c r="CGM40"/>
      <c r="CGN40"/>
      <c r="CGO40"/>
      <c r="CGP40"/>
      <c r="CGQ40"/>
      <c r="CGR40"/>
      <c r="CGS40"/>
      <c r="CGT40"/>
      <c r="CGU40"/>
      <c r="CGV40"/>
      <c r="CGW40"/>
      <c r="CGX40"/>
      <c r="CGY40"/>
      <c r="CGZ40"/>
      <c r="CHA40"/>
      <c r="CHB40"/>
      <c r="CHC40"/>
      <c r="CHD40"/>
      <c r="CHE40"/>
      <c r="CHF40"/>
      <c r="CHG40"/>
      <c r="CHH40"/>
      <c r="CHI40"/>
      <c r="CHJ40"/>
      <c r="CHK40"/>
      <c r="CHL40"/>
      <c r="CHM40"/>
      <c r="CHN40"/>
      <c r="CHO40"/>
      <c r="CHP40"/>
      <c r="CHQ40"/>
      <c r="CHR40"/>
      <c r="CHS40"/>
      <c r="CHT40"/>
      <c r="CHU40"/>
      <c r="CHV40"/>
      <c r="CHW40"/>
      <c r="CHX40"/>
      <c r="CHY40"/>
      <c r="CHZ40"/>
      <c r="CIA40"/>
      <c r="CIB40"/>
      <c r="CIC40"/>
      <c r="CID40"/>
      <c r="CIE40"/>
      <c r="CIF40"/>
      <c r="CIG40"/>
      <c r="CIH40"/>
      <c r="CII40"/>
      <c r="CIJ40"/>
      <c r="CIK40"/>
      <c r="CIL40"/>
      <c r="CIM40"/>
      <c r="CIN40"/>
      <c r="CIO40"/>
      <c r="CIP40"/>
      <c r="CIQ40"/>
      <c r="CIR40"/>
      <c r="CIS40"/>
      <c r="CIT40"/>
      <c r="CIU40"/>
      <c r="CIV40"/>
      <c r="CIW40"/>
      <c r="CIX40"/>
      <c r="CIY40"/>
      <c r="CIZ40"/>
      <c r="CJA40"/>
      <c r="CJB40"/>
      <c r="CJC40"/>
      <c r="CJD40"/>
      <c r="CJE40"/>
      <c r="CJF40"/>
      <c r="CJG40"/>
      <c r="CJH40"/>
      <c r="CJI40"/>
      <c r="CJJ40"/>
      <c r="CJK40"/>
      <c r="CJL40"/>
      <c r="CJM40"/>
      <c r="CJN40"/>
      <c r="CJO40"/>
      <c r="CJP40"/>
      <c r="CJQ40"/>
      <c r="CJR40"/>
      <c r="CJS40"/>
      <c r="CJT40"/>
      <c r="CJU40"/>
      <c r="CJV40"/>
      <c r="CJW40"/>
      <c r="CJX40"/>
      <c r="CJY40"/>
      <c r="CJZ40"/>
      <c r="CKA40"/>
      <c r="CKB40"/>
      <c r="CKC40"/>
      <c r="CKD40"/>
      <c r="CKE40"/>
      <c r="CKF40"/>
      <c r="CKG40"/>
      <c r="CKH40"/>
      <c r="CKI40"/>
      <c r="CKJ40"/>
      <c r="CKK40"/>
      <c r="CKL40"/>
      <c r="CKM40"/>
      <c r="CKN40"/>
      <c r="CKO40"/>
      <c r="CKP40"/>
      <c r="CKQ40"/>
      <c r="CKR40"/>
      <c r="CKS40"/>
      <c r="CKT40"/>
      <c r="CKU40"/>
      <c r="CKV40"/>
      <c r="CKW40"/>
      <c r="CKX40"/>
      <c r="CKY40"/>
      <c r="CKZ40"/>
      <c r="CLA40"/>
      <c r="CLB40"/>
      <c r="CLC40"/>
      <c r="CLD40"/>
      <c r="CLE40"/>
      <c r="CLF40"/>
      <c r="CLG40"/>
      <c r="CLH40"/>
      <c r="CLI40"/>
      <c r="CLJ40"/>
      <c r="CLK40"/>
      <c r="CLL40"/>
      <c r="CLM40"/>
      <c r="CLN40"/>
      <c r="CLO40"/>
      <c r="CLP40"/>
      <c r="CLQ40"/>
      <c r="CLR40"/>
      <c r="CLS40"/>
      <c r="CLT40"/>
      <c r="CLU40"/>
      <c r="CLV40"/>
      <c r="CLW40"/>
      <c r="CLX40"/>
      <c r="CLY40"/>
      <c r="CLZ40"/>
      <c r="CMA40"/>
      <c r="CMB40"/>
      <c r="CMC40"/>
      <c r="CMD40"/>
      <c r="CME40"/>
      <c r="CMF40"/>
      <c r="CMG40"/>
      <c r="CMH40"/>
      <c r="CMI40"/>
      <c r="CMJ40"/>
      <c r="CMK40"/>
      <c r="CML40"/>
      <c r="CMM40"/>
      <c r="CMN40"/>
      <c r="CMO40"/>
      <c r="CMP40"/>
      <c r="CMQ40"/>
      <c r="CMR40"/>
      <c r="CMS40"/>
      <c r="CMT40"/>
      <c r="CMU40"/>
      <c r="CMV40"/>
      <c r="CMW40"/>
      <c r="CMX40"/>
      <c r="CMY40"/>
      <c r="CMZ40"/>
      <c r="CNA40"/>
      <c r="CNB40"/>
      <c r="CNC40"/>
      <c r="CND40"/>
      <c r="CNE40"/>
      <c r="CNF40"/>
      <c r="CNG40"/>
      <c r="CNH40"/>
      <c r="CNI40"/>
      <c r="CNJ40"/>
      <c r="CNK40"/>
      <c r="CNL40"/>
      <c r="CNM40"/>
      <c r="CNN40"/>
      <c r="CNO40"/>
      <c r="CNP40"/>
      <c r="CNQ40"/>
      <c r="CNR40"/>
      <c r="CNS40"/>
      <c r="CNT40"/>
      <c r="CNU40"/>
      <c r="CNV40"/>
      <c r="CNW40"/>
      <c r="CNX40"/>
      <c r="CNY40"/>
      <c r="CNZ40"/>
      <c r="COA40"/>
      <c r="COB40"/>
      <c r="COC40"/>
      <c r="COD40"/>
      <c r="COE40"/>
      <c r="COF40"/>
      <c r="COG40"/>
      <c r="COH40"/>
      <c r="COI40"/>
      <c r="COJ40"/>
      <c r="COK40"/>
      <c r="COL40"/>
      <c r="COM40"/>
      <c r="CON40"/>
      <c r="COO40"/>
      <c r="COP40"/>
      <c r="COQ40"/>
      <c r="COR40"/>
      <c r="COS40"/>
      <c r="COT40"/>
      <c r="COU40"/>
      <c r="COV40"/>
      <c r="COW40"/>
      <c r="COX40"/>
      <c r="COY40"/>
      <c r="COZ40"/>
      <c r="CPA40"/>
      <c r="CPB40"/>
      <c r="CPC40"/>
      <c r="CPD40"/>
      <c r="CPE40"/>
      <c r="CPF40"/>
      <c r="CPG40"/>
      <c r="CPH40"/>
      <c r="CPI40"/>
      <c r="CPJ40"/>
      <c r="CPK40"/>
      <c r="CPL40"/>
      <c r="CPM40"/>
      <c r="CPN40"/>
      <c r="CPO40"/>
      <c r="CPP40"/>
      <c r="CPQ40"/>
      <c r="CPR40"/>
      <c r="CPS40"/>
      <c r="CPT40"/>
      <c r="CPU40"/>
      <c r="CPV40"/>
      <c r="CPW40"/>
      <c r="CPX40"/>
      <c r="CPY40"/>
      <c r="CPZ40"/>
      <c r="CQA40"/>
      <c r="CQB40"/>
      <c r="CQC40"/>
      <c r="CQD40"/>
      <c r="CQE40"/>
      <c r="CQF40"/>
      <c r="CQG40"/>
      <c r="CQH40"/>
      <c r="CQI40"/>
      <c r="CQJ40"/>
      <c r="CQK40"/>
      <c r="CQL40"/>
      <c r="CQM40"/>
      <c r="CQN40"/>
      <c r="CQO40"/>
      <c r="CQP40"/>
      <c r="CQQ40"/>
      <c r="CQR40"/>
      <c r="CQS40"/>
      <c r="CQT40"/>
      <c r="CQU40"/>
      <c r="CQV40"/>
      <c r="CQW40"/>
      <c r="CQX40"/>
      <c r="CQY40"/>
      <c r="CQZ40"/>
      <c r="CRA40"/>
      <c r="CRB40"/>
      <c r="CRC40"/>
      <c r="CRD40"/>
      <c r="CRE40"/>
      <c r="CRF40"/>
      <c r="CRG40"/>
      <c r="CRH40"/>
      <c r="CRI40"/>
      <c r="CRJ40"/>
      <c r="CRK40"/>
      <c r="CRL40"/>
      <c r="CRM40"/>
      <c r="CRN40"/>
      <c r="CRO40"/>
      <c r="CRP40"/>
      <c r="CRQ40"/>
      <c r="CRR40"/>
      <c r="CRS40"/>
      <c r="CRT40"/>
      <c r="CRU40"/>
      <c r="CRV40"/>
      <c r="CRW40"/>
      <c r="CRX40"/>
      <c r="CRY40"/>
      <c r="CRZ40"/>
      <c r="CSA40"/>
      <c r="CSB40"/>
      <c r="CSC40"/>
      <c r="CSD40"/>
      <c r="CSE40"/>
      <c r="CSF40"/>
      <c r="CSG40"/>
      <c r="CSH40"/>
      <c r="CSI40"/>
      <c r="CSJ40"/>
      <c r="CSK40"/>
      <c r="CSL40"/>
      <c r="CSM40"/>
      <c r="CSN40"/>
      <c r="CSO40"/>
      <c r="CSP40"/>
      <c r="CSQ40"/>
      <c r="CSR40"/>
      <c r="CSS40"/>
      <c r="CST40"/>
      <c r="CSU40"/>
      <c r="CSV40"/>
      <c r="CSW40"/>
      <c r="CSX40"/>
      <c r="CSY40"/>
      <c r="CSZ40"/>
      <c r="CTA40"/>
      <c r="CTB40"/>
      <c r="CTC40"/>
      <c r="CTD40"/>
      <c r="CTE40"/>
      <c r="CTF40"/>
      <c r="CTG40"/>
      <c r="CTH40"/>
      <c r="CTI40"/>
      <c r="CTJ40"/>
      <c r="CTK40"/>
      <c r="CTL40"/>
      <c r="CTM40"/>
      <c r="CTN40"/>
      <c r="CTO40"/>
      <c r="CTP40"/>
      <c r="CTQ40"/>
      <c r="CTR40"/>
      <c r="CTS40"/>
      <c r="CTT40"/>
      <c r="CTU40"/>
      <c r="CTV40"/>
      <c r="CTW40"/>
      <c r="CTX40"/>
      <c r="CTY40"/>
      <c r="CTZ40"/>
      <c r="CUA40"/>
      <c r="CUB40"/>
      <c r="CUC40"/>
      <c r="CUD40"/>
      <c r="CUE40"/>
      <c r="CUF40"/>
      <c r="CUG40"/>
      <c r="CUH40"/>
      <c r="CUI40"/>
      <c r="CUJ40"/>
      <c r="CUK40"/>
      <c r="CUL40"/>
      <c r="CUM40"/>
      <c r="CUN40"/>
      <c r="CUO40"/>
      <c r="CUP40"/>
      <c r="CUQ40"/>
      <c r="CUR40"/>
      <c r="CUS40"/>
      <c r="CUT40"/>
      <c r="CUU40"/>
      <c r="CUV40"/>
      <c r="CUW40"/>
      <c r="CUX40"/>
      <c r="CUY40"/>
      <c r="CUZ40"/>
      <c r="CVA40"/>
      <c r="CVB40"/>
      <c r="CVC40"/>
      <c r="CVD40"/>
      <c r="CVE40"/>
      <c r="CVF40"/>
      <c r="CVG40"/>
      <c r="CVH40"/>
      <c r="CVI40"/>
      <c r="CVJ40"/>
      <c r="CVK40"/>
      <c r="CVL40"/>
      <c r="CVM40"/>
      <c r="CVN40"/>
      <c r="CVO40"/>
      <c r="CVP40"/>
      <c r="CVQ40"/>
      <c r="CVR40"/>
      <c r="CVS40"/>
      <c r="CVT40"/>
      <c r="CVU40"/>
      <c r="CVV40"/>
      <c r="CVW40"/>
      <c r="CVX40"/>
      <c r="CVY40"/>
      <c r="CVZ40"/>
      <c r="CWA40"/>
      <c r="CWB40"/>
      <c r="CWC40"/>
      <c r="CWD40"/>
      <c r="CWE40"/>
      <c r="CWF40"/>
      <c r="CWG40"/>
      <c r="CWH40"/>
      <c r="CWI40"/>
      <c r="CWJ40"/>
      <c r="CWK40"/>
      <c r="CWL40"/>
      <c r="CWM40"/>
      <c r="CWN40"/>
      <c r="CWO40"/>
      <c r="CWP40"/>
      <c r="CWQ40"/>
      <c r="CWR40"/>
      <c r="CWS40"/>
      <c r="CWT40"/>
      <c r="CWU40"/>
      <c r="CWV40"/>
      <c r="CWW40"/>
      <c r="CWX40"/>
      <c r="CWY40"/>
      <c r="CWZ40"/>
      <c r="CXA40"/>
      <c r="CXB40"/>
      <c r="CXC40"/>
      <c r="CXD40"/>
      <c r="CXE40"/>
      <c r="CXF40"/>
      <c r="CXG40"/>
      <c r="CXH40"/>
      <c r="CXI40"/>
      <c r="CXJ40"/>
      <c r="CXK40"/>
      <c r="CXL40"/>
      <c r="CXM40"/>
      <c r="CXN40"/>
      <c r="CXO40"/>
      <c r="CXP40"/>
      <c r="CXQ40"/>
      <c r="CXR40"/>
      <c r="CXS40"/>
      <c r="CXT40"/>
      <c r="CXU40"/>
      <c r="CXV40"/>
      <c r="CXW40"/>
      <c r="CXX40"/>
      <c r="CXY40"/>
      <c r="CXZ40"/>
      <c r="CYA40"/>
      <c r="CYB40"/>
      <c r="CYC40"/>
      <c r="CYD40"/>
      <c r="CYE40"/>
      <c r="CYF40"/>
      <c r="CYG40"/>
      <c r="CYH40"/>
      <c r="CYI40"/>
      <c r="CYJ40"/>
      <c r="CYK40"/>
      <c r="CYL40"/>
      <c r="CYM40"/>
      <c r="CYN40"/>
      <c r="CYO40"/>
      <c r="CYP40"/>
      <c r="CYQ40"/>
      <c r="CYR40"/>
      <c r="CYS40"/>
      <c r="CYT40"/>
      <c r="CYU40"/>
      <c r="CYV40"/>
      <c r="CYW40"/>
      <c r="CYX40"/>
      <c r="CYY40"/>
      <c r="CYZ40"/>
      <c r="CZA40"/>
      <c r="CZB40"/>
      <c r="CZC40"/>
      <c r="CZD40"/>
      <c r="CZE40"/>
      <c r="CZF40"/>
      <c r="CZG40"/>
      <c r="CZH40"/>
      <c r="CZI40"/>
      <c r="CZJ40"/>
      <c r="CZK40"/>
      <c r="CZL40"/>
      <c r="CZM40"/>
      <c r="CZN40"/>
      <c r="CZO40"/>
      <c r="CZP40"/>
      <c r="CZQ40"/>
      <c r="CZR40"/>
      <c r="CZS40"/>
      <c r="CZT40"/>
      <c r="CZU40"/>
      <c r="CZV40"/>
      <c r="CZW40"/>
      <c r="CZX40"/>
      <c r="CZY40"/>
      <c r="CZZ40"/>
      <c r="DAA40"/>
      <c r="DAB40"/>
      <c r="DAC40"/>
      <c r="DAD40"/>
      <c r="DAE40"/>
      <c r="DAF40"/>
      <c r="DAG40"/>
      <c r="DAH40"/>
      <c r="DAI40"/>
      <c r="DAJ40"/>
      <c r="DAK40"/>
      <c r="DAL40"/>
      <c r="DAM40"/>
      <c r="DAN40"/>
      <c r="DAO40"/>
      <c r="DAP40"/>
      <c r="DAQ40"/>
      <c r="DAR40"/>
      <c r="DAS40"/>
      <c r="DAT40"/>
      <c r="DAU40"/>
      <c r="DAV40"/>
      <c r="DAW40"/>
      <c r="DAX40"/>
      <c r="DAY40"/>
      <c r="DAZ40"/>
      <c r="DBA40"/>
      <c r="DBB40"/>
      <c r="DBC40"/>
      <c r="DBD40"/>
      <c r="DBE40"/>
      <c r="DBF40"/>
      <c r="DBG40"/>
      <c r="DBH40"/>
      <c r="DBI40"/>
      <c r="DBJ40"/>
      <c r="DBK40"/>
      <c r="DBL40"/>
      <c r="DBM40"/>
      <c r="DBN40"/>
      <c r="DBO40"/>
      <c r="DBP40"/>
      <c r="DBQ40"/>
      <c r="DBR40"/>
      <c r="DBS40"/>
      <c r="DBT40"/>
      <c r="DBU40"/>
      <c r="DBV40"/>
      <c r="DBW40"/>
      <c r="DBX40"/>
      <c r="DBY40"/>
      <c r="DBZ40"/>
      <c r="DCA40"/>
      <c r="DCB40"/>
      <c r="DCC40"/>
      <c r="DCD40"/>
      <c r="DCE40"/>
      <c r="DCF40"/>
      <c r="DCG40"/>
      <c r="DCH40"/>
      <c r="DCI40"/>
      <c r="DCJ40"/>
      <c r="DCK40"/>
      <c r="DCL40"/>
      <c r="DCM40"/>
      <c r="DCN40"/>
      <c r="DCO40"/>
      <c r="DCP40"/>
      <c r="DCQ40"/>
      <c r="DCR40"/>
      <c r="DCS40"/>
      <c r="DCT40"/>
      <c r="DCU40"/>
      <c r="DCV40"/>
      <c r="DCW40"/>
      <c r="DCX40"/>
      <c r="DCY40"/>
      <c r="DCZ40"/>
      <c r="DDA40"/>
      <c r="DDB40"/>
      <c r="DDC40"/>
      <c r="DDD40"/>
      <c r="DDE40"/>
      <c r="DDF40"/>
      <c r="DDG40"/>
      <c r="DDH40"/>
      <c r="DDI40"/>
      <c r="DDJ40"/>
      <c r="DDK40"/>
      <c r="DDL40"/>
      <c r="DDM40"/>
      <c r="DDN40"/>
      <c r="DDO40"/>
      <c r="DDP40"/>
      <c r="DDQ40"/>
      <c r="DDR40"/>
      <c r="DDS40"/>
      <c r="DDT40"/>
      <c r="DDU40"/>
      <c r="DDV40"/>
      <c r="DDW40"/>
      <c r="DDX40"/>
      <c r="DDY40"/>
      <c r="DDZ40"/>
      <c r="DEA40"/>
      <c r="DEB40"/>
      <c r="DEC40"/>
      <c r="DED40"/>
      <c r="DEE40"/>
      <c r="DEF40"/>
      <c r="DEG40"/>
      <c r="DEH40"/>
      <c r="DEI40"/>
      <c r="DEJ40"/>
      <c r="DEK40"/>
      <c r="DEL40"/>
      <c r="DEM40"/>
      <c r="DEN40"/>
      <c r="DEO40"/>
      <c r="DEP40"/>
      <c r="DEQ40"/>
      <c r="DER40"/>
      <c r="DES40"/>
      <c r="DET40"/>
      <c r="DEU40"/>
      <c r="DEV40"/>
      <c r="DEW40"/>
      <c r="DEX40"/>
      <c r="DEY40"/>
      <c r="DEZ40"/>
      <c r="DFA40"/>
      <c r="DFB40"/>
      <c r="DFC40"/>
      <c r="DFD40"/>
      <c r="DFE40"/>
      <c r="DFF40"/>
      <c r="DFG40"/>
      <c r="DFH40"/>
      <c r="DFI40"/>
      <c r="DFJ40"/>
      <c r="DFK40"/>
      <c r="DFL40"/>
      <c r="DFM40"/>
      <c r="DFN40"/>
      <c r="DFO40"/>
      <c r="DFP40"/>
      <c r="DFQ40"/>
      <c r="DFR40"/>
      <c r="DFS40"/>
      <c r="DFT40"/>
      <c r="DFU40"/>
      <c r="DFV40"/>
      <c r="DFW40"/>
      <c r="DFX40"/>
      <c r="DFY40"/>
      <c r="DFZ40"/>
      <c r="DGA40"/>
      <c r="DGB40"/>
      <c r="DGC40"/>
      <c r="DGD40"/>
      <c r="DGE40"/>
      <c r="DGF40"/>
      <c r="DGG40"/>
      <c r="DGH40"/>
      <c r="DGI40"/>
      <c r="DGJ40"/>
      <c r="DGK40"/>
      <c r="DGL40"/>
      <c r="DGM40"/>
      <c r="DGN40"/>
      <c r="DGO40"/>
      <c r="DGP40"/>
      <c r="DGQ40"/>
      <c r="DGR40"/>
      <c r="DGS40"/>
      <c r="DGT40"/>
      <c r="DGU40"/>
      <c r="DGV40"/>
      <c r="DGW40"/>
      <c r="DGX40"/>
      <c r="DGY40"/>
      <c r="DGZ40"/>
      <c r="DHA40"/>
      <c r="DHB40"/>
      <c r="DHC40"/>
      <c r="DHD40"/>
      <c r="DHE40"/>
      <c r="DHF40"/>
      <c r="DHG40"/>
      <c r="DHH40"/>
      <c r="DHI40"/>
      <c r="DHJ40"/>
      <c r="DHK40"/>
      <c r="DHL40"/>
      <c r="DHM40"/>
      <c r="DHN40"/>
      <c r="DHO40"/>
      <c r="DHP40"/>
      <c r="DHQ40"/>
      <c r="DHR40"/>
      <c r="DHS40"/>
      <c r="DHT40"/>
      <c r="DHU40"/>
      <c r="DHV40"/>
      <c r="DHW40"/>
      <c r="DHX40"/>
      <c r="DHY40"/>
      <c r="DHZ40"/>
      <c r="DIA40"/>
      <c r="DIB40"/>
      <c r="DIC40"/>
      <c r="DID40"/>
      <c r="DIE40"/>
      <c r="DIF40"/>
      <c r="DIG40"/>
      <c r="DIH40"/>
      <c r="DII40"/>
      <c r="DIJ40"/>
      <c r="DIK40"/>
      <c r="DIL40"/>
      <c r="DIM40"/>
      <c r="DIN40"/>
      <c r="DIO40"/>
      <c r="DIP40"/>
      <c r="DIQ40"/>
      <c r="DIR40"/>
      <c r="DIS40"/>
      <c r="DIT40"/>
      <c r="DIU40"/>
      <c r="DIV40"/>
      <c r="DIW40"/>
      <c r="DIX40"/>
      <c r="DIY40"/>
      <c r="DIZ40"/>
      <c r="DJA40"/>
      <c r="DJB40"/>
      <c r="DJC40"/>
      <c r="DJD40"/>
      <c r="DJE40"/>
      <c r="DJF40"/>
      <c r="DJG40"/>
      <c r="DJH40"/>
      <c r="DJI40"/>
      <c r="DJJ40"/>
      <c r="DJK40"/>
      <c r="DJL40"/>
      <c r="DJM40"/>
      <c r="DJN40"/>
      <c r="DJO40"/>
      <c r="DJP40"/>
      <c r="DJQ40"/>
      <c r="DJR40"/>
      <c r="DJS40"/>
      <c r="DJT40"/>
      <c r="DJU40"/>
      <c r="DJV40"/>
      <c r="DJW40"/>
      <c r="DJX40"/>
      <c r="DJY40"/>
      <c r="DJZ40"/>
      <c r="DKA40"/>
      <c r="DKB40"/>
      <c r="DKC40"/>
      <c r="DKD40"/>
      <c r="DKE40"/>
      <c r="DKF40"/>
      <c r="DKG40"/>
      <c r="DKH40"/>
      <c r="DKI40"/>
      <c r="DKJ40"/>
      <c r="DKK40"/>
      <c r="DKL40"/>
      <c r="DKM40"/>
      <c r="DKN40"/>
      <c r="DKO40"/>
      <c r="DKP40"/>
      <c r="DKQ40"/>
      <c r="DKR40"/>
      <c r="DKS40"/>
      <c r="DKT40"/>
      <c r="DKU40"/>
      <c r="DKV40"/>
      <c r="DKW40"/>
      <c r="DKX40"/>
      <c r="DKY40"/>
      <c r="DKZ40"/>
      <c r="DLA40"/>
      <c r="DLB40"/>
      <c r="DLC40"/>
      <c r="DLD40"/>
      <c r="DLE40"/>
      <c r="DLF40"/>
      <c r="DLG40"/>
      <c r="DLH40"/>
      <c r="DLI40"/>
      <c r="DLJ40"/>
      <c r="DLK40"/>
      <c r="DLL40"/>
      <c r="DLM40"/>
      <c r="DLN40"/>
      <c r="DLO40"/>
      <c r="DLP40"/>
      <c r="DLQ40"/>
      <c r="DLR40"/>
      <c r="DLS40"/>
      <c r="DLT40"/>
      <c r="DLU40"/>
      <c r="DLV40"/>
      <c r="DLW40"/>
      <c r="DLX40"/>
      <c r="DLY40"/>
      <c r="DLZ40"/>
      <c r="DMA40"/>
      <c r="DMB40"/>
      <c r="DMC40"/>
      <c r="DMD40"/>
      <c r="DME40"/>
      <c r="DMF40"/>
      <c r="DMG40"/>
      <c r="DMH40"/>
      <c r="DMI40"/>
      <c r="DMJ40"/>
      <c r="DMK40"/>
      <c r="DML40"/>
      <c r="DMM40"/>
      <c r="DMN40"/>
      <c r="DMO40"/>
      <c r="DMP40"/>
      <c r="DMQ40"/>
      <c r="DMR40"/>
      <c r="DMS40"/>
      <c r="DMT40"/>
      <c r="DMU40"/>
      <c r="DMV40"/>
      <c r="DMW40"/>
      <c r="DMX40"/>
      <c r="DMY40"/>
      <c r="DMZ40"/>
      <c r="DNA40"/>
      <c r="DNB40"/>
      <c r="DNC40"/>
      <c r="DND40"/>
      <c r="DNE40"/>
      <c r="DNF40"/>
      <c r="DNG40"/>
      <c r="DNH40"/>
      <c r="DNI40"/>
      <c r="DNJ40"/>
      <c r="DNK40"/>
      <c r="DNL40"/>
      <c r="DNM40"/>
      <c r="DNN40"/>
      <c r="DNO40"/>
      <c r="DNP40"/>
      <c r="DNQ40"/>
      <c r="DNR40"/>
      <c r="DNS40"/>
      <c r="DNT40"/>
      <c r="DNU40"/>
      <c r="DNV40"/>
      <c r="DNW40"/>
      <c r="DNX40"/>
      <c r="DNY40"/>
      <c r="DNZ40"/>
      <c r="DOA40"/>
      <c r="DOB40"/>
      <c r="DOC40"/>
      <c r="DOD40"/>
      <c r="DOE40"/>
      <c r="DOF40"/>
      <c r="DOG40"/>
      <c r="DOH40"/>
      <c r="DOI40"/>
      <c r="DOJ40"/>
      <c r="DOK40"/>
      <c r="DOL40"/>
      <c r="DOM40"/>
      <c r="DON40"/>
      <c r="DOO40"/>
      <c r="DOP40"/>
      <c r="DOQ40"/>
      <c r="DOR40"/>
      <c r="DOS40"/>
      <c r="DOT40"/>
      <c r="DOU40"/>
      <c r="DOV40"/>
      <c r="DOW40"/>
      <c r="DOX40"/>
      <c r="DOY40"/>
      <c r="DOZ40"/>
      <c r="DPA40"/>
      <c r="DPB40"/>
      <c r="DPC40"/>
      <c r="DPD40"/>
      <c r="DPE40"/>
      <c r="DPF40"/>
      <c r="DPG40"/>
      <c r="DPH40"/>
      <c r="DPI40"/>
      <c r="DPJ40"/>
      <c r="DPK40"/>
      <c r="DPL40"/>
      <c r="DPM40"/>
      <c r="DPN40"/>
      <c r="DPO40"/>
      <c r="DPP40"/>
      <c r="DPQ40"/>
      <c r="DPR40"/>
      <c r="DPS40"/>
      <c r="DPT40"/>
      <c r="DPU40"/>
      <c r="DPV40"/>
      <c r="DPW40"/>
      <c r="DPX40"/>
      <c r="DPY40"/>
      <c r="DPZ40"/>
      <c r="DQA40"/>
      <c r="DQB40"/>
      <c r="DQC40"/>
      <c r="DQD40"/>
      <c r="DQE40"/>
      <c r="DQF40"/>
      <c r="DQG40"/>
      <c r="DQH40"/>
      <c r="DQI40"/>
      <c r="DQJ40"/>
      <c r="DQK40"/>
      <c r="DQL40"/>
      <c r="DQM40"/>
      <c r="DQN40"/>
      <c r="DQO40"/>
      <c r="DQP40"/>
      <c r="DQQ40"/>
      <c r="DQR40"/>
      <c r="DQS40"/>
      <c r="DQT40"/>
      <c r="DQU40"/>
      <c r="DQV40"/>
      <c r="DQW40"/>
      <c r="DQX40"/>
      <c r="DQY40"/>
      <c r="DQZ40"/>
      <c r="DRA40"/>
      <c r="DRB40"/>
      <c r="DRC40"/>
      <c r="DRD40"/>
      <c r="DRE40"/>
      <c r="DRF40"/>
      <c r="DRG40"/>
      <c r="DRH40"/>
      <c r="DRI40"/>
      <c r="DRJ40"/>
      <c r="DRK40"/>
      <c r="DRL40"/>
      <c r="DRM40"/>
      <c r="DRN40"/>
      <c r="DRO40"/>
      <c r="DRP40"/>
      <c r="DRQ40"/>
      <c r="DRR40"/>
      <c r="DRS40"/>
      <c r="DRT40"/>
      <c r="DRU40"/>
      <c r="DRV40"/>
      <c r="DRW40"/>
      <c r="DRX40"/>
      <c r="DRY40"/>
      <c r="DRZ40"/>
      <c r="DSA40"/>
      <c r="DSB40"/>
      <c r="DSC40"/>
      <c r="DSD40"/>
      <c r="DSE40"/>
      <c r="DSF40"/>
      <c r="DSG40"/>
      <c r="DSH40"/>
      <c r="DSI40"/>
      <c r="DSJ40"/>
      <c r="DSK40"/>
      <c r="DSL40"/>
      <c r="DSM40"/>
      <c r="DSN40"/>
      <c r="DSO40"/>
      <c r="DSP40"/>
      <c r="DSQ40"/>
      <c r="DSR40"/>
      <c r="DSS40"/>
      <c r="DST40"/>
      <c r="DSU40"/>
      <c r="DSV40"/>
      <c r="DSW40"/>
      <c r="DSX40"/>
      <c r="DSY40"/>
      <c r="DSZ40"/>
      <c r="DTA40"/>
      <c r="DTB40"/>
      <c r="DTC40"/>
      <c r="DTD40"/>
      <c r="DTE40"/>
      <c r="DTF40"/>
      <c r="DTG40"/>
      <c r="DTH40"/>
      <c r="DTI40"/>
      <c r="DTJ40"/>
      <c r="DTK40"/>
      <c r="DTL40"/>
      <c r="DTM40"/>
      <c r="DTN40"/>
      <c r="DTO40"/>
      <c r="DTP40"/>
      <c r="DTQ40"/>
      <c r="DTR40"/>
      <c r="DTS40"/>
      <c r="DTT40"/>
      <c r="DTU40"/>
      <c r="DTV40"/>
      <c r="DTW40"/>
      <c r="DTX40"/>
      <c r="DTY40"/>
      <c r="DTZ40"/>
      <c r="DUA40"/>
      <c r="DUB40"/>
      <c r="DUC40"/>
      <c r="DUD40"/>
      <c r="DUE40"/>
      <c r="DUF40"/>
      <c r="DUG40"/>
      <c r="DUH40"/>
      <c r="DUI40"/>
      <c r="DUJ40"/>
      <c r="DUK40"/>
      <c r="DUL40"/>
      <c r="DUM40"/>
      <c r="DUN40"/>
      <c r="DUO40"/>
      <c r="DUP40"/>
      <c r="DUQ40"/>
      <c r="DUR40"/>
      <c r="DUS40"/>
      <c r="DUT40"/>
      <c r="DUU40"/>
      <c r="DUV40"/>
      <c r="DUW40"/>
      <c r="DUX40"/>
      <c r="DUY40"/>
      <c r="DUZ40"/>
      <c r="DVA40"/>
      <c r="DVB40"/>
      <c r="DVC40"/>
      <c r="DVD40"/>
      <c r="DVE40"/>
      <c r="DVF40"/>
      <c r="DVG40"/>
      <c r="DVH40"/>
      <c r="DVI40"/>
      <c r="DVJ40"/>
      <c r="DVK40"/>
      <c r="DVL40"/>
      <c r="DVM40"/>
      <c r="DVN40"/>
      <c r="DVO40"/>
      <c r="DVP40"/>
      <c r="DVQ40"/>
      <c r="DVR40"/>
      <c r="DVS40"/>
      <c r="DVT40"/>
      <c r="DVU40"/>
      <c r="DVV40"/>
      <c r="DVW40"/>
      <c r="DVX40"/>
      <c r="DVY40"/>
      <c r="DVZ40"/>
      <c r="DWA40"/>
      <c r="DWB40"/>
      <c r="DWC40"/>
      <c r="DWD40"/>
      <c r="DWE40"/>
      <c r="DWF40"/>
      <c r="DWG40"/>
      <c r="DWH40"/>
      <c r="DWI40"/>
      <c r="DWJ40"/>
      <c r="DWK40"/>
      <c r="DWL40"/>
      <c r="DWM40"/>
      <c r="DWN40"/>
      <c r="DWO40"/>
      <c r="DWP40"/>
      <c r="DWQ40"/>
      <c r="DWR40"/>
      <c r="DWS40"/>
      <c r="DWT40"/>
      <c r="DWU40"/>
      <c r="DWV40"/>
      <c r="DWW40"/>
      <c r="DWX40"/>
      <c r="DWY40"/>
      <c r="DWZ40"/>
      <c r="DXA40"/>
      <c r="DXB40"/>
      <c r="DXC40"/>
      <c r="DXD40"/>
      <c r="DXE40"/>
      <c r="DXF40"/>
      <c r="DXG40"/>
      <c r="DXH40"/>
      <c r="DXI40"/>
      <c r="DXJ40"/>
      <c r="DXK40"/>
      <c r="DXL40"/>
      <c r="DXM40"/>
      <c r="DXN40"/>
      <c r="DXO40"/>
      <c r="DXP40"/>
      <c r="DXQ40"/>
      <c r="DXR40"/>
      <c r="DXS40"/>
      <c r="DXT40"/>
      <c r="DXU40"/>
      <c r="DXV40"/>
      <c r="DXW40"/>
      <c r="DXX40"/>
      <c r="DXY40"/>
      <c r="DXZ40"/>
      <c r="DYA40"/>
      <c r="DYB40"/>
      <c r="DYC40"/>
      <c r="DYD40"/>
      <c r="DYE40"/>
      <c r="DYF40"/>
      <c r="DYG40"/>
      <c r="DYH40"/>
      <c r="DYI40"/>
      <c r="DYJ40"/>
      <c r="DYK40"/>
      <c r="DYL40"/>
      <c r="DYM40"/>
      <c r="DYN40"/>
      <c r="DYO40"/>
      <c r="DYP40"/>
      <c r="DYQ40"/>
      <c r="DYR40"/>
      <c r="DYS40"/>
      <c r="DYT40"/>
      <c r="DYU40"/>
      <c r="DYV40"/>
      <c r="DYW40"/>
      <c r="DYX40"/>
      <c r="DYY40"/>
      <c r="DYZ40"/>
      <c r="DZA40"/>
      <c r="DZB40"/>
      <c r="DZC40"/>
      <c r="DZD40"/>
      <c r="DZE40"/>
      <c r="DZF40"/>
      <c r="DZG40"/>
      <c r="DZH40"/>
      <c r="DZI40"/>
      <c r="DZJ40"/>
      <c r="DZK40"/>
      <c r="DZL40"/>
      <c r="DZM40"/>
      <c r="DZN40"/>
      <c r="DZO40"/>
      <c r="DZP40"/>
      <c r="DZQ40"/>
      <c r="DZR40"/>
      <c r="DZS40"/>
      <c r="DZT40"/>
      <c r="DZU40"/>
      <c r="DZV40"/>
      <c r="DZW40"/>
      <c r="DZX40"/>
      <c r="DZY40"/>
      <c r="DZZ40"/>
      <c r="EAA40"/>
      <c r="EAB40"/>
      <c r="EAC40"/>
      <c r="EAD40"/>
      <c r="EAE40"/>
      <c r="EAF40"/>
      <c r="EAG40"/>
      <c r="EAH40"/>
      <c r="EAI40"/>
      <c r="EAJ40"/>
      <c r="EAK40"/>
      <c r="EAL40"/>
      <c r="EAM40"/>
      <c r="EAN40"/>
      <c r="EAO40"/>
      <c r="EAP40"/>
      <c r="EAQ40"/>
      <c r="EAR40"/>
      <c r="EAS40"/>
      <c r="EAT40"/>
      <c r="EAU40"/>
      <c r="EAV40"/>
      <c r="EAW40"/>
      <c r="EAX40"/>
      <c r="EAY40"/>
      <c r="EAZ40"/>
      <c r="EBA40"/>
      <c r="EBB40"/>
      <c r="EBC40"/>
      <c r="EBD40"/>
      <c r="EBE40"/>
      <c r="EBF40"/>
      <c r="EBG40"/>
      <c r="EBH40"/>
      <c r="EBI40"/>
      <c r="EBJ40"/>
      <c r="EBK40"/>
      <c r="EBL40"/>
      <c r="EBM40"/>
      <c r="EBN40"/>
      <c r="EBO40"/>
      <c r="EBP40"/>
      <c r="EBQ40"/>
      <c r="EBR40"/>
      <c r="EBS40"/>
      <c r="EBT40"/>
      <c r="EBU40"/>
      <c r="EBV40"/>
      <c r="EBW40"/>
      <c r="EBX40"/>
      <c r="EBY40"/>
      <c r="EBZ40"/>
      <c r="ECA40"/>
      <c r="ECB40"/>
      <c r="ECC40"/>
      <c r="ECD40"/>
      <c r="ECE40"/>
      <c r="ECF40"/>
      <c r="ECG40"/>
      <c r="ECH40"/>
      <c r="ECI40"/>
      <c r="ECJ40"/>
      <c r="ECK40"/>
      <c r="ECL40"/>
      <c r="ECM40"/>
      <c r="ECN40"/>
      <c r="ECO40"/>
      <c r="ECP40"/>
      <c r="ECQ40"/>
      <c r="ECR40"/>
      <c r="ECS40"/>
      <c r="ECT40"/>
      <c r="ECU40"/>
      <c r="ECV40"/>
      <c r="ECW40"/>
      <c r="ECX40"/>
      <c r="ECY40"/>
      <c r="ECZ40"/>
      <c r="EDA40"/>
      <c r="EDB40"/>
      <c r="EDC40"/>
      <c r="EDD40"/>
      <c r="EDE40"/>
      <c r="EDF40"/>
      <c r="EDG40"/>
      <c r="EDH40"/>
      <c r="EDI40"/>
      <c r="EDJ40"/>
      <c r="EDK40"/>
      <c r="EDL40"/>
      <c r="EDM40"/>
      <c r="EDN40"/>
      <c r="EDO40"/>
      <c r="EDP40"/>
      <c r="EDQ40"/>
      <c r="EDR40"/>
      <c r="EDS40"/>
      <c r="EDT40"/>
      <c r="EDU40"/>
      <c r="EDV40"/>
      <c r="EDW40"/>
      <c r="EDX40"/>
      <c r="EDY40"/>
      <c r="EDZ40"/>
      <c r="EEA40"/>
      <c r="EEB40"/>
      <c r="EEC40"/>
      <c r="EED40"/>
      <c r="EEE40"/>
      <c r="EEF40"/>
      <c r="EEG40"/>
      <c r="EEH40"/>
      <c r="EEI40"/>
      <c r="EEJ40"/>
      <c r="EEK40"/>
      <c r="EEL40"/>
      <c r="EEM40"/>
      <c r="EEN40"/>
      <c r="EEO40"/>
      <c r="EEP40"/>
      <c r="EEQ40"/>
      <c r="EER40"/>
      <c r="EES40"/>
      <c r="EET40"/>
      <c r="EEU40"/>
      <c r="EEV40"/>
      <c r="EEW40"/>
      <c r="EEX40"/>
      <c r="EEY40"/>
      <c r="EEZ40"/>
      <c r="EFA40"/>
      <c r="EFB40"/>
      <c r="EFC40"/>
      <c r="EFD40"/>
      <c r="EFE40"/>
      <c r="EFF40"/>
      <c r="EFG40"/>
      <c r="EFH40"/>
      <c r="EFI40"/>
      <c r="EFJ40"/>
      <c r="EFK40"/>
      <c r="EFL40"/>
      <c r="EFM40"/>
      <c r="EFN40"/>
      <c r="EFO40"/>
      <c r="EFP40"/>
      <c r="EFQ40"/>
      <c r="EFR40"/>
      <c r="EFS40"/>
      <c r="EFT40"/>
      <c r="EFU40"/>
      <c r="EFV40"/>
      <c r="EFW40"/>
      <c r="EFX40"/>
      <c r="EFY40"/>
      <c r="EFZ40"/>
      <c r="EGA40"/>
      <c r="EGB40"/>
      <c r="EGC40"/>
      <c r="EGD40"/>
      <c r="EGE40"/>
      <c r="EGF40"/>
      <c r="EGG40"/>
      <c r="EGH40"/>
      <c r="EGI40"/>
      <c r="EGJ40"/>
      <c r="EGK40"/>
      <c r="EGL40"/>
      <c r="EGM40"/>
      <c r="EGN40"/>
      <c r="EGO40"/>
      <c r="EGP40"/>
      <c r="EGQ40"/>
      <c r="EGR40"/>
      <c r="EGS40"/>
      <c r="EGT40"/>
      <c r="EGU40"/>
      <c r="EGV40"/>
      <c r="EGW40"/>
      <c r="EGX40"/>
      <c r="EGY40"/>
      <c r="EGZ40"/>
      <c r="EHA40"/>
      <c r="EHB40"/>
      <c r="EHC40"/>
      <c r="EHD40"/>
      <c r="EHE40"/>
      <c r="EHF40"/>
      <c r="EHG40"/>
      <c r="EHH40"/>
      <c r="EHI40"/>
      <c r="EHJ40"/>
      <c r="EHK40"/>
      <c r="EHL40"/>
      <c r="EHM40"/>
      <c r="EHN40"/>
      <c r="EHO40"/>
      <c r="EHP40"/>
      <c r="EHQ40"/>
      <c r="EHR40"/>
      <c r="EHS40"/>
      <c r="EHT40"/>
      <c r="EHU40"/>
      <c r="EHV40"/>
      <c r="EHW40"/>
      <c r="EHX40"/>
      <c r="EHY40"/>
      <c r="EHZ40"/>
      <c r="EIA40"/>
      <c r="EIB40"/>
      <c r="EIC40"/>
      <c r="EID40"/>
      <c r="EIE40"/>
      <c r="EIF40"/>
      <c r="EIG40"/>
      <c r="EIH40"/>
      <c r="EII40"/>
      <c r="EIJ40"/>
      <c r="EIK40"/>
      <c r="EIL40"/>
      <c r="EIM40"/>
      <c r="EIN40"/>
      <c r="EIO40"/>
      <c r="EIP40"/>
      <c r="EIQ40"/>
      <c r="EIR40"/>
      <c r="EIS40"/>
      <c r="EIT40"/>
      <c r="EIU40"/>
      <c r="EIV40"/>
      <c r="EIW40"/>
      <c r="EIX40"/>
      <c r="EIY40"/>
      <c r="EIZ40"/>
      <c r="EJA40"/>
      <c r="EJB40"/>
      <c r="EJC40"/>
      <c r="EJD40"/>
      <c r="EJE40"/>
      <c r="EJF40"/>
      <c r="EJG40"/>
      <c r="EJH40"/>
      <c r="EJI40"/>
      <c r="EJJ40"/>
      <c r="EJK40"/>
      <c r="EJL40"/>
      <c r="EJM40"/>
      <c r="EJN40"/>
      <c r="EJO40"/>
      <c r="EJP40"/>
      <c r="EJQ40"/>
      <c r="EJR40"/>
      <c r="EJS40"/>
      <c r="EJT40"/>
      <c r="EJU40"/>
      <c r="EJV40"/>
      <c r="EJW40"/>
      <c r="EJX40"/>
      <c r="EJY40"/>
      <c r="EJZ40"/>
      <c r="EKA40"/>
      <c r="EKB40"/>
      <c r="EKC40"/>
      <c r="EKD40"/>
      <c r="EKE40"/>
      <c r="EKF40"/>
      <c r="EKG40"/>
      <c r="EKH40"/>
      <c r="EKI40"/>
      <c r="EKJ40"/>
      <c r="EKK40"/>
      <c r="EKL40"/>
      <c r="EKM40"/>
      <c r="EKN40"/>
      <c r="EKO40"/>
      <c r="EKP40"/>
      <c r="EKQ40"/>
      <c r="EKR40"/>
      <c r="EKS40"/>
      <c r="EKT40"/>
      <c r="EKU40"/>
      <c r="EKV40"/>
      <c r="EKW40"/>
      <c r="EKX40"/>
      <c r="EKY40"/>
      <c r="EKZ40"/>
      <c r="ELA40"/>
      <c r="ELB40"/>
      <c r="ELC40"/>
      <c r="ELD40"/>
      <c r="ELE40"/>
      <c r="ELF40"/>
      <c r="ELG40"/>
      <c r="ELH40"/>
      <c r="ELI40"/>
      <c r="ELJ40"/>
      <c r="ELK40"/>
      <c r="ELL40"/>
      <c r="ELM40"/>
      <c r="ELN40"/>
      <c r="ELO40"/>
      <c r="ELP40"/>
      <c r="ELQ40"/>
      <c r="ELR40"/>
      <c r="ELS40"/>
      <c r="ELT40"/>
      <c r="ELU40"/>
      <c r="ELV40"/>
      <c r="ELW40"/>
      <c r="ELX40"/>
      <c r="ELY40"/>
      <c r="ELZ40"/>
      <c r="EMA40"/>
      <c r="EMB40"/>
      <c r="EMC40"/>
      <c r="EMD40"/>
      <c r="EME40"/>
      <c r="EMF40"/>
      <c r="EMG40"/>
      <c r="EMH40"/>
      <c r="EMI40"/>
      <c r="EMJ40"/>
      <c r="EMK40"/>
      <c r="EML40"/>
      <c r="EMM40"/>
      <c r="EMN40"/>
      <c r="EMO40"/>
      <c r="EMP40"/>
      <c r="EMQ40"/>
      <c r="EMR40"/>
      <c r="EMS40"/>
      <c r="EMT40"/>
      <c r="EMU40"/>
      <c r="EMV40"/>
      <c r="EMW40"/>
      <c r="EMX40"/>
      <c r="EMY40"/>
      <c r="EMZ40"/>
      <c r="ENA40"/>
      <c r="ENB40"/>
      <c r="ENC40"/>
      <c r="END40"/>
      <c r="ENE40"/>
      <c r="ENF40"/>
      <c r="ENG40"/>
      <c r="ENH40"/>
      <c r="ENI40"/>
      <c r="ENJ40"/>
      <c r="ENK40"/>
      <c r="ENL40"/>
      <c r="ENM40"/>
      <c r="ENN40"/>
      <c r="ENO40"/>
      <c r="ENP40"/>
      <c r="ENQ40"/>
      <c r="ENR40"/>
      <c r="ENS40"/>
      <c r="ENT40"/>
      <c r="ENU40"/>
      <c r="ENV40"/>
      <c r="ENW40"/>
      <c r="ENX40"/>
      <c r="ENY40"/>
      <c r="ENZ40"/>
      <c r="EOA40"/>
      <c r="EOB40"/>
      <c r="EOC40"/>
      <c r="EOD40"/>
      <c r="EOE40"/>
      <c r="EOF40"/>
      <c r="EOG40"/>
      <c r="EOH40"/>
      <c r="EOI40"/>
      <c r="EOJ40"/>
      <c r="EOK40"/>
      <c r="EOL40"/>
      <c r="EOM40"/>
      <c r="EON40"/>
      <c r="EOO40"/>
      <c r="EOP40"/>
      <c r="EOQ40"/>
      <c r="EOR40"/>
      <c r="EOS40"/>
      <c r="EOT40"/>
      <c r="EOU40"/>
      <c r="EOV40"/>
      <c r="EOW40"/>
      <c r="EOX40"/>
      <c r="EOY40"/>
      <c r="EOZ40"/>
      <c r="EPA40"/>
      <c r="EPB40"/>
      <c r="EPC40"/>
      <c r="EPD40"/>
      <c r="EPE40"/>
      <c r="EPF40"/>
      <c r="EPG40"/>
      <c r="EPH40"/>
      <c r="EPI40"/>
      <c r="EPJ40"/>
      <c r="EPK40"/>
      <c r="EPL40"/>
      <c r="EPM40"/>
      <c r="EPN40"/>
      <c r="EPO40"/>
      <c r="EPP40"/>
      <c r="EPQ40"/>
      <c r="EPR40"/>
      <c r="EPS40"/>
      <c r="EPT40"/>
      <c r="EPU40"/>
      <c r="EPV40"/>
      <c r="EPW40"/>
      <c r="EPX40"/>
      <c r="EPY40"/>
      <c r="EPZ40"/>
      <c r="EQA40"/>
      <c r="EQB40"/>
      <c r="EQC40"/>
      <c r="EQD40"/>
      <c r="EQE40"/>
      <c r="EQF40"/>
      <c r="EQG40"/>
      <c r="EQH40"/>
      <c r="EQI40"/>
      <c r="EQJ40"/>
      <c r="EQK40"/>
      <c r="EQL40"/>
      <c r="EQM40"/>
      <c r="EQN40"/>
      <c r="EQO40"/>
      <c r="EQP40"/>
      <c r="EQQ40"/>
      <c r="EQR40"/>
      <c r="EQS40"/>
      <c r="EQT40"/>
      <c r="EQU40"/>
      <c r="EQV40"/>
      <c r="EQW40"/>
      <c r="EQX40"/>
      <c r="EQY40"/>
      <c r="EQZ40"/>
      <c r="ERA40"/>
      <c r="ERB40"/>
      <c r="ERC40"/>
      <c r="ERD40"/>
      <c r="ERE40"/>
      <c r="ERF40"/>
      <c r="ERG40"/>
      <c r="ERH40"/>
      <c r="ERI40"/>
      <c r="ERJ40"/>
      <c r="ERK40"/>
      <c r="ERL40"/>
      <c r="ERM40"/>
      <c r="ERN40"/>
      <c r="ERO40"/>
      <c r="ERP40"/>
      <c r="ERQ40"/>
      <c r="ERR40"/>
      <c r="ERS40"/>
      <c r="ERT40"/>
      <c r="ERU40"/>
      <c r="ERV40"/>
      <c r="ERW40"/>
      <c r="ERX40"/>
      <c r="ERY40"/>
      <c r="ERZ40"/>
      <c r="ESA40"/>
      <c r="ESB40"/>
      <c r="ESC40"/>
      <c r="ESD40"/>
      <c r="ESE40"/>
      <c r="ESF40"/>
      <c r="ESG40"/>
      <c r="ESH40"/>
      <c r="ESI40"/>
      <c r="ESJ40"/>
      <c r="ESK40"/>
      <c r="ESL40"/>
      <c r="ESM40"/>
      <c r="ESN40"/>
      <c r="ESO40"/>
      <c r="ESP40"/>
      <c r="ESQ40"/>
      <c r="ESR40"/>
      <c r="ESS40"/>
      <c r="EST40"/>
      <c r="ESU40"/>
      <c r="ESV40"/>
      <c r="ESW40"/>
      <c r="ESX40"/>
      <c r="ESY40"/>
      <c r="ESZ40"/>
      <c r="ETA40"/>
      <c r="ETB40"/>
      <c r="ETC40"/>
      <c r="ETD40"/>
      <c r="ETE40"/>
      <c r="ETF40"/>
      <c r="ETG40"/>
      <c r="ETH40"/>
      <c r="ETI40"/>
      <c r="ETJ40"/>
      <c r="ETK40"/>
      <c r="ETL40"/>
      <c r="ETM40"/>
      <c r="ETN40"/>
      <c r="ETO40"/>
      <c r="ETP40"/>
      <c r="ETQ40"/>
      <c r="ETR40"/>
      <c r="ETS40"/>
      <c r="ETT40"/>
      <c r="ETU40"/>
      <c r="ETV40"/>
      <c r="ETW40"/>
      <c r="ETX40"/>
      <c r="ETY40"/>
      <c r="ETZ40"/>
      <c r="EUA40"/>
      <c r="EUB40"/>
      <c r="EUC40"/>
      <c r="EUD40"/>
      <c r="EUE40"/>
      <c r="EUF40"/>
      <c r="EUG40"/>
      <c r="EUH40"/>
      <c r="EUI40"/>
      <c r="EUJ40"/>
      <c r="EUK40"/>
      <c r="EUL40"/>
      <c r="EUM40"/>
      <c r="EUN40"/>
      <c r="EUO40"/>
      <c r="EUP40"/>
      <c r="EUQ40"/>
      <c r="EUR40"/>
      <c r="EUS40"/>
      <c r="EUT40"/>
      <c r="EUU40"/>
      <c r="EUV40"/>
      <c r="EUW40"/>
      <c r="EUX40"/>
      <c r="EUY40"/>
      <c r="EUZ40"/>
      <c r="EVA40"/>
      <c r="EVB40"/>
      <c r="EVC40"/>
      <c r="EVD40"/>
      <c r="EVE40"/>
      <c r="EVF40"/>
      <c r="EVG40"/>
      <c r="EVH40"/>
      <c r="EVI40"/>
      <c r="EVJ40"/>
      <c r="EVK40"/>
      <c r="EVL40"/>
      <c r="EVM40"/>
      <c r="EVN40"/>
      <c r="EVO40"/>
      <c r="EVP40"/>
      <c r="EVQ40"/>
      <c r="EVR40"/>
      <c r="EVS40"/>
      <c r="EVT40"/>
      <c r="EVU40"/>
      <c r="EVV40"/>
      <c r="EVW40"/>
      <c r="EVX40"/>
      <c r="EVY40"/>
      <c r="EVZ40"/>
      <c r="EWA40"/>
      <c r="EWB40"/>
      <c r="EWC40"/>
      <c r="EWD40"/>
      <c r="EWE40"/>
      <c r="EWF40"/>
      <c r="EWG40"/>
      <c r="EWH40"/>
      <c r="EWI40"/>
      <c r="EWJ40"/>
      <c r="EWK40"/>
      <c r="EWL40"/>
      <c r="EWM40"/>
      <c r="EWN40"/>
      <c r="EWO40"/>
      <c r="EWP40"/>
      <c r="EWQ40"/>
      <c r="EWR40"/>
      <c r="EWS40"/>
      <c r="EWT40"/>
      <c r="EWU40"/>
      <c r="EWV40"/>
      <c r="EWW40"/>
      <c r="EWX40"/>
      <c r="EWY40"/>
      <c r="EWZ40"/>
      <c r="EXA40"/>
      <c r="EXB40"/>
      <c r="EXC40"/>
      <c r="EXD40"/>
      <c r="EXE40"/>
      <c r="EXF40"/>
      <c r="EXG40"/>
      <c r="EXH40"/>
      <c r="EXI40"/>
      <c r="EXJ40"/>
      <c r="EXK40"/>
      <c r="EXL40"/>
      <c r="EXM40"/>
      <c r="EXN40"/>
      <c r="EXO40"/>
      <c r="EXP40"/>
      <c r="EXQ40"/>
      <c r="EXR40"/>
      <c r="EXS40"/>
      <c r="EXT40"/>
      <c r="EXU40"/>
      <c r="EXV40"/>
      <c r="EXW40"/>
      <c r="EXX40"/>
      <c r="EXY40"/>
      <c r="EXZ40"/>
      <c r="EYA40"/>
      <c r="EYB40"/>
      <c r="EYC40"/>
      <c r="EYD40"/>
      <c r="EYE40"/>
      <c r="EYF40"/>
      <c r="EYG40"/>
      <c r="EYH40"/>
      <c r="EYI40"/>
      <c r="EYJ40"/>
      <c r="EYK40"/>
      <c r="EYL40"/>
      <c r="EYM40"/>
      <c r="EYN40"/>
      <c r="EYO40"/>
      <c r="EYP40"/>
      <c r="EYQ40"/>
      <c r="EYR40"/>
      <c r="EYS40"/>
      <c r="EYT40"/>
      <c r="EYU40"/>
      <c r="EYV40"/>
      <c r="EYW40"/>
      <c r="EYX40"/>
      <c r="EYY40"/>
      <c r="EYZ40"/>
      <c r="EZA40"/>
      <c r="EZB40"/>
      <c r="EZC40"/>
      <c r="EZD40"/>
      <c r="EZE40"/>
      <c r="EZF40"/>
      <c r="EZG40"/>
      <c r="EZH40"/>
      <c r="EZI40"/>
      <c r="EZJ40"/>
      <c r="EZK40"/>
      <c r="EZL40"/>
      <c r="EZM40"/>
      <c r="EZN40"/>
      <c r="EZO40"/>
      <c r="EZP40"/>
      <c r="EZQ40"/>
      <c r="EZR40"/>
      <c r="EZS40"/>
      <c r="EZT40"/>
      <c r="EZU40"/>
      <c r="EZV40"/>
      <c r="EZW40"/>
      <c r="EZX40"/>
      <c r="EZY40"/>
      <c r="EZZ40"/>
      <c r="FAA40"/>
      <c r="FAB40"/>
      <c r="FAC40"/>
      <c r="FAD40"/>
      <c r="FAE40"/>
      <c r="FAF40"/>
      <c r="FAG40"/>
      <c r="FAH40"/>
      <c r="FAI40"/>
      <c r="FAJ40"/>
      <c r="FAK40"/>
      <c r="FAL40"/>
      <c r="FAM40"/>
      <c r="FAN40"/>
      <c r="FAO40"/>
      <c r="FAP40"/>
      <c r="FAQ40"/>
      <c r="FAR40"/>
      <c r="FAS40"/>
      <c r="FAT40"/>
      <c r="FAU40"/>
      <c r="FAV40"/>
      <c r="FAW40"/>
      <c r="FAX40"/>
      <c r="FAY40"/>
      <c r="FAZ40"/>
      <c r="FBA40"/>
      <c r="FBB40"/>
      <c r="FBC40"/>
      <c r="FBD40"/>
      <c r="FBE40"/>
      <c r="FBF40"/>
      <c r="FBG40"/>
      <c r="FBH40"/>
      <c r="FBI40"/>
      <c r="FBJ40"/>
      <c r="FBK40"/>
      <c r="FBL40"/>
      <c r="FBM40"/>
      <c r="FBN40"/>
      <c r="FBO40"/>
      <c r="FBP40"/>
      <c r="FBQ40"/>
      <c r="FBR40"/>
      <c r="FBS40"/>
      <c r="FBT40"/>
      <c r="FBU40"/>
      <c r="FBV40"/>
      <c r="FBW40"/>
      <c r="FBX40"/>
      <c r="FBY40"/>
      <c r="FBZ40"/>
      <c r="FCA40"/>
      <c r="FCB40"/>
      <c r="FCC40"/>
      <c r="FCD40"/>
      <c r="FCE40"/>
      <c r="FCF40"/>
      <c r="FCG40"/>
      <c r="FCH40"/>
      <c r="FCI40"/>
      <c r="FCJ40"/>
      <c r="FCK40"/>
      <c r="FCL40"/>
      <c r="FCM40"/>
      <c r="FCN40"/>
      <c r="FCO40"/>
      <c r="FCP40"/>
      <c r="FCQ40"/>
      <c r="FCR40"/>
      <c r="FCS40"/>
      <c r="FCT40"/>
      <c r="FCU40"/>
      <c r="FCV40"/>
      <c r="FCW40"/>
      <c r="FCX40"/>
      <c r="FCY40"/>
      <c r="FCZ40"/>
      <c r="FDA40"/>
      <c r="FDB40"/>
      <c r="FDC40"/>
      <c r="FDD40"/>
      <c r="FDE40"/>
      <c r="FDF40"/>
      <c r="FDG40"/>
      <c r="FDH40"/>
      <c r="FDI40"/>
      <c r="FDJ40"/>
      <c r="FDK40"/>
      <c r="FDL40"/>
      <c r="FDM40"/>
      <c r="FDN40"/>
      <c r="FDO40"/>
      <c r="FDP40"/>
      <c r="FDQ40"/>
      <c r="FDR40"/>
      <c r="FDS40"/>
      <c r="FDT40"/>
      <c r="FDU40"/>
      <c r="FDV40"/>
      <c r="FDW40"/>
      <c r="FDX40"/>
      <c r="FDY40"/>
      <c r="FDZ40"/>
      <c r="FEA40"/>
      <c r="FEB40"/>
      <c r="FEC40"/>
      <c r="FED40"/>
      <c r="FEE40"/>
      <c r="FEF40"/>
      <c r="FEG40"/>
      <c r="FEH40"/>
      <c r="FEI40"/>
      <c r="FEJ40"/>
      <c r="FEK40"/>
      <c r="FEL40"/>
      <c r="FEM40"/>
      <c r="FEN40"/>
      <c r="FEO40"/>
      <c r="FEP40"/>
      <c r="FEQ40"/>
      <c r="FER40"/>
      <c r="FES40"/>
      <c r="FET40"/>
      <c r="FEU40"/>
      <c r="FEV40"/>
      <c r="FEW40"/>
      <c r="FEX40"/>
      <c r="FEY40"/>
      <c r="FEZ40"/>
      <c r="FFA40"/>
      <c r="FFB40"/>
      <c r="FFC40"/>
      <c r="FFD40"/>
      <c r="FFE40"/>
      <c r="FFF40"/>
      <c r="FFG40"/>
      <c r="FFH40"/>
      <c r="FFI40"/>
      <c r="FFJ40"/>
      <c r="FFK40"/>
      <c r="FFL40"/>
      <c r="FFM40"/>
      <c r="FFN40"/>
      <c r="FFO40"/>
      <c r="FFP40"/>
      <c r="FFQ40"/>
      <c r="FFR40"/>
      <c r="FFS40"/>
      <c r="FFT40"/>
      <c r="FFU40"/>
      <c r="FFV40"/>
      <c r="FFW40"/>
      <c r="FFX40"/>
      <c r="FFY40"/>
      <c r="FFZ40"/>
      <c r="FGA40"/>
      <c r="FGB40"/>
      <c r="FGC40"/>
      <c r="FGD40"/>
      <c r="FGE40"/>
      <c r="FGF40"/>
      <c r="FGG40"/>
      <c r="FGH40"/>
      <c r="FGI40"/>
      <c r="FGJ40"/>
      <c r="FGK40"/>
      <c r="FGL40"/>
      <c r="FGM40"/>
      <c r="FGN40"/>
      <c r="FGO40"/>
      <c r="FGP40"/>
      <c r="FGQ40"/>
      <c r="FGR40"/>
      <c r="FGS40"/>
      <c r="FGT40"/>
      <c r="FGU40"/>
      <c r="FGV40"/>
      <c r="FGW40"/>
      <c r="FGX40"/>
      <c r="FGY40"/>
      <c r="FGZ40"/>
      <c r="FHA40"/>
      <c r="FHB40"/>
      <c r="FHC40"/>
      <c r="FHD40"/>
      <c r="FHE40"/>
      <c r="FHF40"/>
      <c r="FHG40"/>
      <c r="FHH40"/>
      <c r="FHI40"/>
      <c r="FHJ40"/>
      <c r="FHK40"/>
      <c r="FHL40"/>
      <c r="FHM40"/>
      <c r="FHN40"/>
      <c r="FHO40"/>
      <c r="FHP40"/>
      <c r="FHQ40"/>
      <c r="FHR40"/>
      <c r="FHS40"/>
      <c r="FHT40"/>
      <c r="FHU40"/>
      <c r="FHV40"/>
      <c r="FHW40"/>
      <c r="FHX40"/>
      <c r="FHY40"/>
      <c r="FHZ40"/>
      <c r="FIA40"/>
      <c r="FIB40"/>
      <c r="FIC40"/>
      <c r="FID40"/>
      <c r="FIE40"/>
      <c r="FIF40"/>
      <c r="FIG40"/>
      <c r="FIH40"/>
      <c r="FII40"/>
      <c r="FIJ40"/>
      <c r="FIK40"/>
      <c r="FIL40"/>
      <c r="FIM40"/>
      <c r="FIN40"/>
      <c r="FIO40"/>
      <c r="FIP40"/>
      <c r="FIQ40"/>
      <c r="FIR40"/>
      <c r="FIS40"/>
      <c r="FIT40"/>
      <c r="FIU40"/>
      <c r="FIV40"/>
      <c r="FIW40"/>
      <c r="FIX40"/>
      <c r="FIY40"/>
      <c r="FIZ40"/>
      <c r="FJA40"/>
      <c r="FJB40"/>
      <c r="FJC40"/>
      <c r="FJD40"/>
      <c r="FJE40"/>
      <c r="FJF40"/>
      <c r="FJG40"/>
      <c r="FJH40"/>
      <c r="FJI40"/>
      <c r="FJJ40"/>
      <c r="FJK40"/>
      <c r="FJL40"/>
      <c r="FJM40"/>
      <c r="FJN40"/>
      <c r="FJO40"/>
      <c r="FJP40"/>
      <c r="FJQ40"/>
      <c r="FJR40"/>
      <c r="FJS40"/>
      <c r="FJT40"/>
      <c r="FJU40"/>
      <c r="FJV40"/>
      <c r="FJW40"/>
      <c r="FJX40"/>
      <c r="FJY40"/>
      <c r="FJZ40"/>
      <c r="FKA40"/>
      <c r="FKB40"/>
      <c r="FKC40"/>
      <c r="FKD40"/>
      <c r="FKE40"/>
      <c r="FKF40"/>
      <c r="FKG40"/>
      <c r="FKH40"/>
      <c r="FKI40"/>
      <c r="FKJ40"/>
      <c r="FKK40"/>
      <c r="FKL40"/>
      <c r="FKM40"/>
      <c r="FKN40"/>
      <c r="FKO40"/>
      <c r="FKP40"/>
      <c r="FKQ40"/>
      <c r="FKR40"/>
      <c r="FKS40"/>
      <c r="FKT40"/>
      <c r="FKU40"/>
      <c r="FKV40"/>
      <c r="FKW40"/>
      <c r="FKX40"/>
      <c r="FKY40"/>
      <c r="FKZ40"/>
      <c r="FLA40"/>
      <c r="FLB40"/>
      <c r="FLC40"/>
      <c r="FLD40"/>
      <c r="FLE40"/>
      <c r="FLF40"/>
      <c r="FLG40"/>
      <c r="FLH40"/>
      <c r="FLI40"/>
      <c r="FLJ40"/>
      <c r="FLK40"/>
      <c r="FLL40"/>
      <c r="FLM40"/>
      <c r="FLN40"/>
      <c r="FLO40"/>
      <c r="FLP40"/>
      <c r="FLQ40"/>
      <c r="FLR40"/>
      <c r="FLS40"/>
      <c r="FLT40"/>
      <c r="FLU40"/>
      <c r="FLV40"/>
      <c r="FLW40"/>
      <c r="FLX40"/>
      <c r="FLY40"/>
      <c r="FLZ40"/>
      <c r="FMA40"/>
      <c r="FMB40"/>
      <c r="FMC40"/>
      <c r="FMD40"/>
      <c r="FME40"/>
      <c r="FMF40"/>
      <c r="FMG40"/>
      <c r="FMH40"/>
      <c r="FMI40"/>
      <c r="FMJ40"/>
      <c r="FMK40"/>
      <c r="FML40"/>
      <c r="FMM40"/>
      <c r="FMN40"/>
      <c r="FMO40"/>
      <c r="FMP40"/>
      <c r="FMQ40"/>
      <c r="FMR40"/>
      <c r="FMS40"/>
      <c r="FMT40"/>
      <c r="FMU40"/>
      <c r="FMV40"/>
      <c r="FMW40"/>
      <c r="FMX40"/>
      <c r="FMY40"/>
      <c r="FMZ40"/>
      <c r="FNA40"/>
      <c r="FNB40"/>
      <c r="FNC40"/>
      <c r="FND40"/>
      <c r="FNE40"/>
      <c r="FNF40"/>
      <c r="FNG40"/>
      <c r="FNH40"/>
      <c r="FNI40"/>
      <c r="FNJ40"/>
      <c r="FNK40"/>
      <c r="FNL40"/>
      <c r="FNM40"/>
      <c r="FNN40"/>
      <c r="FNO40"/>
      <c r="FNP40"/>
      <c r="FNQ40"/>
      <c r="FNR40"/>
      <c r="FNS40"/>
      <c r="FNT40"/>
      <c r="FNU40"/>
      <c r="FNV40"/>
      <c r="FNW40"/>
      <c r="FNX40"/>
      <c r="FNY40"/>
      <c r="FNZ40"/>
      <c r="FOA40"/>
      <c r="FOB40"/>
      <c r="FOC40"/>
      <c r="FOD40"/>
      <c r="FOE40"/>
      <c r="FOF40"/>
      <c r="FOG40"/>
      <c r="FOH40"/>
      <c r="FOI40"/>
      <c r="FOJ40"/>
      <c r="FOK40"/>
      <c r="FOL40"/>
      <c r="FOM40"/>
      <c r="FON40"/>
      <c r="FOO40"/>
      <c r="FOP40"/>
      <c r="FOQ40"/>
      <c r="FOR40"/>
      <c r="FOS40"/>
      <c r="FOT40"/>
      <c r="FOU40"/>
      <c r="FOV40"/>
      <c r="FOW40"/>
      <c r="FOX40"/>
      <c r="FOY40"/>
      <c r="FOZ40"/>
      <c r="FPA40"/>
      <c r="FPB40"/>
      <c r="FPC40"/>
      <c r="FPD40"/>
      <c r="FPE40"/>
      <c r="FPF40"/>
      <c r="FPG40"/>
      <c r="FPH40"/>
      <c r="FPI40"/>
      <c r="FPJ40"/>
      <c r="FPK40"/>
      <c r="FPL40"/>
      <c r="FPM40"/>
      <c r="FPN40"/>
      <c r="FPO40"/>
      <c r="FPP40"/>
      <c r="FPQ40"/>
      <c r="FPR40"/>
      <c r="FPS40"/>
      <c r="FPT40"/>
      <c r="FPU40"/>
      <c r="FPV40"/>
      <c r="FPW40"/>
      <c r="FPX40"/>
      <c r="FPY40"/>
      <c r="FPZ40"/>
      <c r="FQA40"/>
      <c r="FQB40"/>
      <c r="FQC40"/>
      <c r="FQD40"/>
      <c r="FQE40"/>
      <c r="FQF40"/>
      <c r="FQG40"/>
      <c r="FQH40"/>
      <c r="FQI40"/>
      <c r="FQJ40"/>
      <c r="FQK40"/>
      <c r="FQL40"/>
      <c r="FQM40"/>
      <c r="FQN40"/>
      <c r="FQO40"/>
      <c r="FQP40"/>
      <c r="FQQ40"/>
      <c r="FQR40"/>
      <c r="FQS40"/>
      <c r="FQT40"/>
      <c r="FQU40"/>
      <c r="FQV40"/>
      <c r="FQW40"/>
      <c r="FQX40"/>
      <c r="FQY40"/>
      <c r="FQZ40"/>
      <c r="FRA40"/>
      <c r="FRB40"/>
      <c r="FRC40"/>
      <c r="FRD40"/>
      <c r="FRE40"/>
      <c r="FRF40"/>
      <c r="FRG40"/>
      <c r="FRH40"/>
      <c r="FRI40"/>
      <c r="FRJ40"/>
      <c r="FRK40"/>
      <c r="FRL40"/>
      <c r="FRM40"/>
      <c r="FRN40"/>
      <c r="FRO40"/>
      <c r="FRP40"/>
      <c r="FRQ40"/>
      <c r="FRR40"/>
      <c r="FRS40"/>
      <c r="FRT40"/>
      <c r="FRU40"/>
      <c r="FRV40"/>
      <c r="FRW40"/>
      <c r="FRX40"/>
      <c r="FRY40"/>
      <c r="FRZ40"/>
      <c r="FSA40"/>
      <c r="FSB40"/>
      <c r="FSC40"/>
      <c r="FSD40"/>
      <c r="FSE40"/>
      <c r="FSF40"/>
      <c r="FSG40"/>
      <c r="FSH40"/>
      <c r="FSI40"/>
      <c r="FSJ40"/>
      <c r="FSK40"/>
      <c r="FSL40"/>
      <c r="FSM40"/>
      <c r="FSN40"/>
      <c r="FSO40"/>
      <c r="FSP40"/>
      <c r="FSQ40"/>
      <c r="FSR40"/>
      <c r="FSS40"/>
      <c r="FST40"/>
      <c r="FSU40"/>
      <c r="FSV40"/>
      <c r="FSW40"/>
      <c r="FSX40"/>
      <c r="FSY40"/>
      <c r="FSZ40"/>
      <c r="FTA40"/>
      <c r="FTB40"/>
      <c r="FTC40"/>
      <c r="FTD40"/>
      <c r="FTE40"/>
      <c r="FTF40"/>
      <c r="FTG40"/>
      <c r="FTH40"/>
      <c r="FTI40"/>
      <c r="FTJ40"/>
      <c r="FTK40"/>
      <c r="FTL40"/>
      <c r="FTM40"/>
      <c r="FTN40"/>
      <c r="FTO40"/>
      <c r="FTP40"/>
      <c r="FTQ40"/>
      <c r="FTR40"/>
      <c r="FTS40"/>
      <c r="FTT40"/>
      <c r="FTU40"/>
      <c r="FTV40"/>
      <c r="FTW40"/>
      <c r="FTX40"/>
      <c r="FTY40"/>
      <c r="FTZ40"/>
      <c r="FUA40"/>
      <c r="FUB40"/>
      <c r="FUC40"/>
      <c r="FUD40"/>
      <c r="FUE40"/>
      <c r="FUF40"/>
      <c r="FUG40"/>
      <c r="FUH40"/>
      <c r="FUI40"/>
      <c r="FUJ40"/>
      <c r="FUK40"/>
      <c r="FUL40"/>
      <c r="FUM40"/>
      <c r="FUN40"/>
      <c r="FUO40"/>
      <c r="FUP40"/>
      <c r="FUQ40"/>
      <c r="FUR40"/>
      <c r="FUS40"/>
      <c r="FUT40"/>
      <c r="FUU40"/>
      <c r="FUV40"/>
      <c r="FUW40"/>
      <c r="FUX40"/>
      <c r="FUY40"/>
      <c r="FUZ40"/>
      <c r="FVA40"/>
      <c r="FVB40"/>
      <c r="FVC40"/>
      <c r="FVD40"/>
      <c r="FVE40"/>
      <c r="FVF40"/>
      <c r="FVG40"/>
      <c r="FVH40"/>
      <c r="FVI40"/>
      <c r="FVJ40"/>
      <c r="FVK40"/>
      <c r="FVL40"/>
      <c r="FVM40"/>
      <c r="FVN40"/>
      <c r="FVO40"/>
      <c r="FVP40"/>
      <c r="FVQ40"/>
      <c r="FVR40"/>
      <c r="FVS40"/>
      <c r="FVT40"/>
      <c r="FVU40"/>
      <c r="FVV40"/>
      <c r="FVW40"/>
      <c r="FVX40"/>
      <c r="FVY40"/>
      <c r="FVZ40"/>
      <c r="FWA40"/>
      <c r="FWB40"/>
      <c r="FWC40"/>
      <c r="FWD40"/>
      <c r="FWE40"/>
      <c r="FWF40"/>
      <c r="FWG40"/>
      <c r="FWH40"/>
      <c r="FWI40"/>
      <c r="FWJ40"/>
      <c r="FWK40"/>
      <c r="FWL40"/>
      <c r="FWM40"/>
      <c r="FWN40"/>
      <c r="FWO40"/>
      <c r="FWP40"/>
      <c r="FWQ40"/>
      <c r="FWR40"/>
      <c r="FWS40"/>
      <c r="FWT40"/>
      <c r="FWU40"/>
      <c r="FWV40"/>
      <c r="FWW40"/>
      <c r="FWX40"/>
      <c r="FWY40"/>
      <c r="FWZ40"/>
      <c r="FXA40"/>
      <c r="FXB40"/>
      <c r="FXC40"/>
      <c r="FXD40"/>
      <c r="FXE40"/>
      <c r="FXF40"/>
      <c r="FXG40"/>
      <c r="FXH40"/>
      <c r="FXI40"/>
      <c r="FXJ40"/>
      <c r="FXK40"/>
      <c r="FXL40"/>
      <c r="FXM40"/>
      <c r="FXN40"/>
      <c r="FXO40"/>
      <c r="FXP40"/>
      <c r="FXQ40"/>
      <c r="FXR40"/>
      <c r="FXS40"/>
      <c r="FXT40"/>
      <c r="FXU40"/>
      <c r="FXV40"/>
      <c r="FXW40"/>
      <c r="FXX40"/>
      <c r="FXY40"/>
      <c r="FXZ40"/>
      <c r="FYA40"/>
      <c r="FYB40"/>
      <c r="FYC40"/>
      <c r="FYD40"/>
      <c r="FYE40"/>
      <c r="FYF40"/>
      <c r="FYG40"/>
      <c r="FYH40"/>
      <c r="FYI40"/>
      <c r="FYJ40"/>
      <c r="FYK40"/>
      <c r="FYL40"/>
      <c r="FYM40"/>
      <c r="FYN40"/>
      <c r="FYO40"/>
      <c r="FYP40"/>
      <c r="FYQ40"/>
      <c r="FYR40"/>
      <c r="FYS40"/>
      <c r="FYT40"/>
      <c r="FYU40"/>
      <c r="FYV40"/>
      <c r="FYW40"/>
      <c r="FYX40"/>
      <c r="FYY40"/>
      <c r="FYZ40"/>
      <c r="FZA40"/>
      <c r="FZB40"/>
      <c r="FZC40"/>
      <c r="FZD40"/>
      <c r="FZE40"/>
      <c r="FZF40"/>
      <c r="FZG40"/>
      <c r="FZH40"/>
      <c r="FZI40"/>
      <c r="FZJ40"/>
      <c r="FZK40"/>
      <c r="FZL40"/>
      <c r="FZM40"/>
      <c r="FZN40"/>
      <c r="FZO40"/>
      <c r="FZP40"/>
      <c r="FZQ40"/>
      <c r="FZR40"/>
      <c r="FZS40"/>
      <c r="FZT40"/>
      <c r="FZU40"/>
      <c r="FZV40"/>
      <c r="FZW40"/>
      <c r="FZX40"/>
      <c r="FZY40"/>
      <c r="FZZ40"/>
      <c r="GAA40"/>
      <c r="GAB40"/>
      <c r="GAC40"/>
      <c r="GAD40"/>
      <c r="GAE40"/>
      <c r="GAF40"/>
      <c r="GAG40"/>
      <c r="GAH40"/>
      <c r="GAI40"/>
      <c r="GAJ40"/>
      <c r="GAK40"/>
      <c r="GAL40"/>
      <c r="GAM40"/>
      <c r="GAN40"/>
      <c r="GAO40"/>
      <c r="GAP40"/>
      <c r="GAQ40"/>
      <c r="GAR40"/>
      <c r="GAS40"/>
      <c r="GAT40"/>
      <c r="GAU40"/>
      <c r="GAV40"/>
      <c r="GAW40"/>
      <c r="GAX40"/>
      <c r="GAY40"/>
      <c r="GAZ40"/>
      <c r="GBA40"/>
      <c r="GBB40"/>
      <c r="GBC40"/>
      <c r="GBD40"/>
      <c r="GBE40"/>
      <c r="GBF40"/>
      <c r="GBG40"/>
      <c r="GBH40"/>
      <c r="GBI40"/>
      <c r="GBJ40"/>
      <c r="GBK40"/>
      <c r="GBL40"/>
      <c r="GBM40"/>
      <c r="GBN40"/>
      <c r="GBO40"/>
      <c r="GBP40"/>
      <c r="GBQ40"/>
      <c r="GBR40"/>
      <c r="GBS40"/>
      <c r="GBT40"/>
      <c r="GBU40"/>
      <c r="GBV40"/>
      <c r="GBW40"/>
      <c r="GBX40"/>
      <c r="GBY40"/>
      <c r="GBZ40"/>
      <c r="GCA40"/>
      <c r="GCB40"/>
      <c r="GCC40"/>
      <c r="GCD40"/>
      <c r="GCE40"/>
      <c r="GCF40"/>
      <c r="GCG40"/>
      <c r="GCH40"/>
      <c r="GCI40"/>
      <c r="GCJ40"/>
      <c r="GCK40"/>
      <c r="GCL40"/>
      <c r="GCM40"/>
      <c r="GCN40"/>
      <c r="GCO40"/>
      <c r="GCP40"/>
      <c r="GCQ40"/>
      <c r="GCR40"/>
      <c r="GCS40"/>
      <c r="GCT40"/>
      <c r="GCU40"/>
      <c r="GCV40"/>
      <c r="GCW40"/>
      <c r="GCX40"/>
      <c r="GCY40"/>
      <c r="GCZ40"/>
      <c r="GDA40"/>
      <c r="GDB40"/>
      <c r="GDC40"/>
      <c r="GDD40"/>
      <c r="GDE40"/>
      <c r="GDF40"/>
      <c r="GDG40"/>
      <c r="GDH40"/>
      <c r="GDI40"/>
      <c r="GDJ40"/>
      <c r="GDK40"/>
      <c r="GDL40"/>
      <c r="GDM40"/>
      <c r="GDN40"/>
      <c r="GDO40"/>
      <c r="GDP40"/>
      <c r="GDQ40"/>
      <c r="GDR40"/>
      <c r="GDS40"/>
      <c r="GDT40"/>
      <c r="GDU40"/>
      <c r="GDV40"/>
      <c r="GDW40"/>
      <c r="GDX40"/>
      <c r="GDY40"/>
      <c r="GDZ40"/>
      <c r="GEA40"/>
      <c r="GEB40"/>
      <c r="GEC40"/>
      <c r="GED40"/>
      <c r="GEE40"/>
      <c r="GEF40"/>
      <c r="GEG40"/>
      <c r="GEH40"/>
      <c r="GEI40"/>
      <c r="GEJ40"/>
      <c r="GEK40"/>
      <c r="GEL40"/>
      <c r="GEM40"/>
      <c r="GEN40"/>
      <c r="GEO40"/>
      <c r="GEP40"/>
      <c r="GEQ40"/>
      <c r="GER40"/>
      <c r="GES40"/>
      <c r="GET40"/>
      <c r="GEU40"/>
      <c r="GEV40"/>
      <c r="GEW40"/>
      <c r="GEX40"/>
      <c r="GEY40"/>
      <c r="GEZ40"/>
      <c r="GFA40"/>
      <c r="GFB40"/>
      <c r="GFC40"/>
      <c r="GFD40"/>
      <c r="GFE40"/>
      <c r="GFF40"/>
      <c r="GFG40"/>
      <c r="GFH40"/>
      <c r="GFI40"/>
      <c r="GFJ40"/>
      <c r="GFK40"/>
      <c r="GFL40"/>
      <c r="GFM40"/>
      <c r="GFN40"/>
      <c r="GFO40"/>
      <c r="GFP40"/>
      <c r="GFQ40"/>
      <c r="GFR40"/>
      <c r="GFS40"/>
      <c r="GFT40"/>
      <c r="GFU40"/>
      <c r="GFV40"/>
      <c r="GFW40"/>
      <c r="GFX40"/>
      <c r="GFY40"/>
      <c r="GFZ40"/>
      <c r="GGA40"/>
      <c r="GGB40"/>
      <c r="GGC40"/>
      <c r="GGD40"/>
      <c r="GGE40"/>
      <c r="GGF40"/>
      <c r="GGG40"/>
      <c r="GGH40"/>
      <c r="GGI40"/>
      <c r="GGJ40"/>
      <c r="GGK40"/>
      <c r="GGL40"/>
      <c r="GGM40"/>
      <c r="GGN40"/>
      <c r="GGO40"/>
      <c r="GGP40"/>
      <c r="GGQ40"/>
      <c r="GGR40"/>
      <c r="GGS40"/>
      <c r="GGT40"/>
      <c r="GGU40"/>
      <c r="GGV40"/>
      <c r="GGW40"/>
      <c r="GGX40"/>
      <c r="GGY40"/>
      <c r="GGZ40"/>
      <c r="GHA40"/>
      <c r="GHB40"/>
      <c r="GHC40"/>
      <c r="GHD40"/>
      <c r="GHE40"/>
      <c r="GHF40"/>
      <c r="GHG40"/>
      <c r="GHH40"/>
      <c r="GHI40"/>
      <c r="GHJ40"/>
      <c r="GHK40"/>
      <c r="GHL40"/>
      <c r="GHM40"/>
      <c r="GHN40"/>
      <c r="GHO40"/>
      <c r="GHP40"/>
      <c r="GHQ40"/>
      <c r="GHR40"/>
      <c r="GHS40"/>
      <c r="GHT40"/>
      <c r="GHU40"/>
      <c r="GHV40"/>
      <c r="GHW40"/>
      <c r="GHX40"/>
      <c r="GHY40"/>
      <c r="GHZ40"/>
      <c r="GIA40"/>
      <c r="GIB40"/>
      <c r="GIC40"/>
      <c r="GID40"/>
      <c r="GIE40"/>
      <c r="GIF40"/>
      <c r="GIG40"/>
      <c r="GIH40"/>
      <c r="GII40"/>
      <c r="GIJ40"/>
      <c r="GIK40"/>
      <c r="GIL40"/>
      <c r="GIM40"/>
      <c r="GIN40"/>
      <c r="GIO40"/>
      <c r="GIP40"/>
      <c r="GIQ40"/>
      <c r="GIR40"/>
      <c r="GIS40"/>
      <c r="GIT40"/>
      <c r="GIU40"/>
      <c r="GIV40"/>
      <c r="GIW40"/>
      <c r="GIX40"/>
      <c r="GIY40"/>
      <c r="GIZ40"/>
      <c r="GJA40"/>
      <c r="GJB40"/>
      <c r="GJC40"/>
      <c r="GJD40"/>
      <c r="GJE40"/>
      <c r="GJF40"/>
      <c r="GJG40"/>
      <c r="GJH40"/>
      <c r="GJI40"/>
      <c r="GJJ40"/>
      <c r="GJK40"/>
      <c r="GJL40"/>
      <c r="GJM40"/>
      <c r="GJN40"/>
      <c r="GJO40"/>
      <c r="GJP40"/>
      <c r="GJQ40"/>
      <c r="GJR40"/>
      <c r="GJS40"/>
      <c r="GJT40"/>
      <c r="GJU40"/>
      <c r="GJV40"/>
      <c r="GJW40"/>
      <c r="GJX40"/>
      <c r="GJY40"/>
      <c r="GJZ40"/>
      <c r="GKA40"/>
      <c r="GKB40"/>
      <c r="GKC40"/>
      <c r="GKD40"/>
      <c r="GKE40"/>
      <c r="GKF40"/>
      <c r="GKG40"/>
      <c r="GKH40"/>
      <c r="GKI40"/>
      <c r="GKJ40"/>
      <c r="GKK40"/>
      <c r="GKL40"/>
      <c r="GKM40"/>
      <c r="GKN40"/>
      <c r="GKO40"/>
      <c r="GKP40"/>
      <c r="GKQ40"/>
      <c r="GKR40"/>
      <c r="GKS40"/>
      <c r="GKT40"/>
      <c r="GKU40"/>
      <c r="GKV40"/>
      <c r="GKW40"/>
      <c r="GKX40"/>
      <c r="GKY40"/>
      <c r="GKZ40"/>
      <c r="GLA40"/>
      <c r="GLB40"/>
      <c r="GLC40"/>
      <c r="GLD40"/>
      <c r="GLE40"/>
      <c r="GLF40"/>
      <c r="GLG40"/>
      <c r="GLH40"/>
      <c r="GLI40"/>
      <c r="GLJ40"/>
      <c r="GLK40"/>
      <c r="GLL40"/>
      <c r="GLM40"/>
      <c r="GLN40"/>
      <c r="GLO40"/>
      <c r="GLP40"/>
      <c r="GLQ40"/>
      <c r="GLR40"/>
      <c r="GLS40"/>
      <c r="GLT40"/>
      <c r="GLU40"/>
      <c r="GLV40"/>
      <c r="GLW40"/>
      <c r="GLX40"/>
      <c r="GLY40"/>
      <c r="GLZ40"/>
      <c r="GMA40"/>
      <c r="GMB40"/>
      <c r="GMC40"/>
      <c r="GMD40"/>
      <c r="GME40"/>
      <c r="GMF40"/>
      <c r="GMG40"/>
      <c r="GMH40"/>
      <c r="GMI40"/>
      <c r="GMJ40"/>
      <c r="GMK40"/>
      <c r="GML40"/>
      <c r="GMM40"/>
      <c r="GMN40"/>
      <c r="GMO40"/>
      <c r="GMP40"/>
      <c r="GMQ40"/>
      <c r="GMR40"/>
      <c r="GMS40"/>
      <c r="GMT40"/>
      <c r="GMU40"/>
      <c r="GMV40"/>
      <c r="GMW40"/>
      <c r="GMX40"/>
      <c r="GMY40"/>
      <c r="GMZ40"/>
      <c r="GNA40"/>
      <c r="GNB40"/>
      <c r="GNC40"/>
      <c r="GND40"/>
      <c r="GNE40"/>
      <c r="GNF40"/>
      <c r="GNG40"/>
      <c r="GNH40"/>
      <c r="GNI40"/>
      <c r="GNJ40"/>
      <c r="GNK40"/>
      <c r="GNL40"/>
      <c r="GNM40"/>
      <c r="GNN40"/>
      <c r="GNO40"/>
      <c r="GNP40"/>
      <c r="GNQ40"/>
      <c r="GNR40"/>
      <c r="GNS40"/>
      <c r="GNT40"/>
      <c r="GNU40"/>
      <c r="GNV40"/>
      <c r="GNW40"/>
      <c r="GNX40"/>
      <c r="GNY40"/>
      <c r="GNZ40"/>
      <c r="GOA40"/>
      <c r="GOB40"/>
      <c r="GOC40"/>
      <c r="GOD40"/>
      <c r="GOE40"/>
      <c r="GOF40"/>
      <c r="GOG40"/>
      <c r="GOH40"/>
      <c r="GOI40"/>
      <c r="GOJ40"/>
      <c r="GOK40"/>
      <c r="GOL40"/>
      <c r="GOM40"/>
      <c r="GON40"/>
      <c r="GOO40"/>
      <c r="GOP40"/>
      <c r="GOQ40"/>
      <c r="GOR40"/>
      <c r="GOS40"/>
      <c r="GOT40"/>
      <c r="GOU40"/>
      <c r="GOV40"/>
      <c r="GOW40"/>
      <c r="GOX40"/>
      <c r="GOY40"/>
      <c r="GOZ40"/>
      <c r="GPA40"/>
      <c r="GPB40"/>
      <c r="GPC40"/>
      <c r="GPD40"/>
      <c r="GPE40"/>
      <c r="GPF40"/>
      <c r="GPG40"/>
      <c r="GPH40"/>
      <c r="GPI40"/>
      <c r="GPJ40"/>
      <c r="GPK40"/>
      <c r="GPL40"/>
      <c r="GPM40"/>
      <c r="GPN40"/>
      <c r="GPO40"/>
      <c r="GPP40"/>
      <c r="GPQ40"/>
      <c r="GPR40"/>
      <c r="GPS40"/>
      <c r="GPT40"/>
      <c r="GPU40"/>
      <c r="GPV40"/>
      <c r="GPW40"/>
      <c r="GPX40"/>
      <c r="GPY40"/>
      <c r="GPZ40"/>
      <c r="GQA40"/>
      <c r="GQB40"/>
      <c r="GQC40"/>
      <c r="GQD40"/>
      <c r="GQE40"/>
      <c r="GQF40"/>
      <c r="GQG40"/>
      <c r="GQH40"/>
      <c r="GQI40"/>
      <c r="GQJ40"/>
      <c r="GQK40"/>
      <c r="GQL40"/>
      <c r="GQM40"/>
      <c r="GQN40"/>
      <c r="GQO40"/>
      <c r="GQP40"/>
      <c r="GQQ40"/>
      <c r="GQR40"/>
      <c r="GQS40"/>
      <c r="GQT40"/>
      <c r="GQU40"/>
      <c r="GQV40"/>
      <c r="GQW40"/>
      <c r="GQX40"/>
      <c r="GQY40"/>
      <c r="GQZ40"/>
      <c r="GRA40"/>
      <c r="GRB40"/>
      <c r="GRC40"/>
      <c r="GRD40"/>
      <c r="GRE40"/>
      <c r="GRF40"/>
      <c r="GRG40"/>
      <c r="GRH40"/>
      <c r="GRI40"/>
      <c r="GRJ40"/>
      <c r="GRK40"/>
      <c r="GRL40"/>
      <c r="GRM40"/>
      <c r="GRN40"/>
      <c r="GRO40"/>
      <c r="GRP40"/>
      <c r="GRQ40"/>
      <c r="GRR40"/>
      <c r="GRS40"/>
      <c r="GRT40"/>
      <c r="GRU40"/>
      <c r="GRV40"/>
      <c r="GRW40"/>
      <c r="GRX40"/>
      <c r="GRY40"/>
      <c r="GRZ40"/>
      <c r="GSA40"/>
      <c r="GSB40"/>
      <c r="GSC40"/>
      <c r="GSD40"/>
      <c r="GSE40"/>
      <c r="GSF40"/>
      <c r="GSG40"/>
      <c r="GSH40"/>
      <c r="GSI40"/>
      <c r="GSJ40"/>
      <c r="GSK40"/>
      <c r="GSL40"/>
      <c r="GSM40"/>
      <c r="GSN40"/>
      <c r="GSO40"/>
      <c r="GSP40"/>
      <c r="GSQ40"/>
      <c r="GSR40"/>
      <c r="GSS40"/>
      <c r="GST40"/>
      <c r="GSU40"/>
      <c r="GSV40"/>
      <c r="GSW40"/>
      <c r="GSX40"/>
      <c r="GSY40"/>
      <c r="GSZ40"/>
      <c r="GTA40"/>
      <c r="GTB40"/>
      <c r="GTC40"/>
      <c r="GTD40"/>
      <c r="GTE40"/>
      <c r="GTF40"/>
      <c r="GTG40"/>
      <c r="GTH40"/>
      <c r="GTI40"/>
      <c r="GTJ40"/>
      <c r="GTK40"/>
      <c r="GTL40"/>
      <c r="GTM40"/>
      <c r="GTN40"/>
      <c r="GTO40"/>
      <c r="GTP40"/>
      <c r="GTQ40"/>
      <c r="GTR40"/>
      <c r="GTS40"/>
      <c r="GTT40"/>
      <c r="GTU40"/>
      <c r="GTV40"/>
      <c r="GTW40"/>
      <c r="GTX40"/>
      <c r="GTY40"/>
      <c r="GTZ40"/>
      <c r="GUA40"/>
      <c r="GUB40"/>
      <c r="GUC40"/>
      <c r="GUD40"/>
      <c r="GUE40"/>
      <c r="GUF40"/>
      <c r="GUG40"/>
      <c r="GUH40"/>
      <c r="GUI40"/>
      <c r="GUJ40"/>
      <c r="GUK40"/>
      <c r="GUL40"/>
      <c r="GUM40"/>
      <c r="GUN40"/>
      <c r="GUO40"/>
      <c r="GUP40"/>
      <c r="GUQ40"/>
      <c r="GUR40"/>
      <c r="GUS40"/>
      <c r="GUT40"/>
      <c r="GUU40"/>
      <c r="GUV40"/>
      <c r="GUW40"/>
      <c r="GUX40"/>
      <c r="GUY40"/>
      <c r="GUZ40"/>
      <c r="GVA40"/>
      <c r="GVB40"/>
      <c r="GVC40"/>
      <c r="GVD40"/>
      <c r="GVE40"/>
      <c r="GVF40"/>
      <c r="GVG40"/>
      <c r="GVH40"/>
      <c r="GVI40"/>
      <c r="GVJ40"/>
      <c r="GVK40"/>
      <c r="GVL40"/>
      <c r="GVM40"/>
      <c r="GVN40"/>
      <c r="GVO40"/>
      <c r="GVP40"/>
      <c r="GVQ40"/>
      <c r="GVR40"/>
      <c r="GVS40"/>
      <c r="GVT40"/>
      <c r="GVU40"/>
      <c r="GVV40"/>
      <c r="GVW40"/>
      <c r="GVX40"/>
      <c r="GVY40"/>
      <c r="GVZ40"/>
      <c r="GWA40"/>
      <c r="GWB40"/>
      <c r="GWC40"/>
      <c r="GWD40"/>
      <c r="GWE40"/>
      <c r="GWF40"/>
      <c r="GWG40"/>
      <c r="GWH40"/>
      <c r="GWI40"/>
      <c r="GWJ40"/>
      <c r="GWK40"/>
      <c r="GWL40"/>
      <c r="GWM40"/>
      <c r="GWN40"/>
      <c r="GWO40"/>
      <c r="GWP40"/>
      <c r="GWQ40"/>
      <c r="GWR40"/>
      <c r="GWS40"/>
      <c r="GWT40"/>
      <c r="GWU40"/>
      <c r="GWV40"/>
      <c r="GWW40"/>
      <c r="GWX40"/>
      <c r="GWY40"/>
      <c r="GWZ40"/>
      <c r="GXA40"/>
      <c r="GXB40"/>
      <c r="GXC40"/>
      <c r="GXD40"/>
      <c r="GXE40"/>
      <c r="GXF40"/>
      <c r="GXG40"/>
      <c r="GXH40"/>
      <c r="GXI40"/>
      <c r="GXJ40"/>
      <c r="GXK40"/>
      <c r="GXL40"/>
      <c r="GXM40"/>
      <c r="GXN40"/>
      <c r="GXO40"/>
      <c r="GXP40"/>
      <c r="GXQ40"/>
      <c r="GXR40"/>
      <c r="GXS40"/>
      <c r="GXT40"/>
      <c r="GXU40"/>
      <c r="GXV40"/>
      <c r="GXW40"/>
      <c r="GXX40"/>
      <c r="GXY40"/>
      <c r="GXZ40"/>
      <c r="GYA40"/>
      <c r="GYB40"/>
      <c r="GYC40"/>
      <c r="GYD40"/>
      <c r="GYE40"/>
      <c r="GYF40"/>
      <c r="GYG40"/>
      <c r="GYH40"/>
      <c r="GYI40"/>
      <c r="GYJ40"/>
      <c r="GYK40"/>
      <c r="GYL40"/>
      <c r="GYM40"/>
      <c r="GYN40"/>
      <c r="GYO40"/>
      <c r="GYP40"/>
      <c r="GYQ40"/>
      <c r="GYR40"/>
      <c r="GYS40"/>
      <c r="GYT40"/>
      <c r="GYU40"/>
      <c r="GYV40"/>
      <c r="GYW40"/>
      <c r="GYX40"/>
      <c r="GYY40"/>
      <c r="GYZ40"/>
      <c r="GZA40"/>
      <c r="GZB40"/>
      <c r="GZC40"/>
      <c r="GZD40"/>
      <c r="GZE40"/>
      <c r="GZF40"/>
      <c r="GZG40"/>
      <c r="GZH40"/>
      <c r="GZI40"/>
      <c r="GZJ40"/>
      <c r="GZK40"/>
      <c r="GZL40"/>
      <c r="GZM40"/>
      <c r="GZN40"/>
      <c r="GZO40"/>
      <c r="GZP40"/>
      <c r="GZQ40"/>
      <c r="GZR40"/>
      <c r="GZS40"/>
      <c r="GZT40"/>
      <c r="GZU40"/>
      <c r="GZV40"/>
      <c r="GZW40"/>
      <c r="GZX40"/>
      <c r="GZY40"/>
      <c r="GZZ40"/>
      <c r="HAA40"/>
      <c r="HAB40"/>
      <c r="HAC40"/>
      <c r="HAD40"/>
      <c r="HAE40"/>
      <c r="HAF40"/>
      <c r="HAG40"/>
      <c r="HAH40"/>
      <c r="HAI40"/>
      <c r="HAJ40"/>
      <c r="HAK40"/>
      <c r="HAL40"/>
      <c r="HAM40"/>
      <c r="HAN40"/>
      <c r="HAO40"/>
      <c r="HAP40"/>
      <c r="HAQ40"/>
      <c r="HAR40"/>
      <c r="HAS40"/>
      <c r="HAT40"/>
      <c r="HAU40"/>
      <c r="HAV40"/>
      <c r="HAW40"/>
      <c r="HAX40"/>
      <c r="HAY40"/>
      <c r="HAZ40"/>
      <c r="HBA40"/>
      <c r="HBB40"/>
      <c r="HBC40"/>
      <c r="HBD40"/>
      <c r="HBE40"/>
      <c r="HBF40"/>
      <c r="HBG40"/>
      <c r="HBH40"/>
      <c r="HBI40"/>
      <c r="HBJ40"/>
      <c r="HBK40"/>
      <c r="HBL40"/>
      <c r="HBM40"/>
      <c r="HBN40"/>
      <c r="HBO40"/>
      <c r="HBP40"/>
      <c r="HBQ40"/>
      <c r="HBR40"/>
      <c r="HBS40"/>
      <c r="HBT40"/>
      <c r="HBU40"/>
      <c r="HBV40"/>
      <c r="HBW40"/>
      <c r="HBX40"/>
      <c r="HBY40"/>
      <c r="HBZ40"/>
      <c r="HCA40"/>
      <c r="HCB40"/>
      <c r="HCC40"/>
      <c r="HCD40"/>
      <c r="HCE40"/>
      <c r="HCF40"/>
      <c r="HCG40"/>
      <c r="HCH40"/>
      <c r="HCI40"/>
      <c r="HCJ40"/>
      <c r="HCK40"/>
      <c r="HCL40"/>
      <c r="HCM40"/>
      <c r="HCN40"/>
      <c r="HCO40"/>
      <c r="HCP40"/>
      <c r="HCQ40"/>
      <c r="HCR40"/>
      <c r="HCS40"/>
      <c r="HCT40"/>
      <c r="HCU40"/>
      <c r="HCV40"/>
      <c r="HCW40"/>
      <c r="HCX40"/>
      <c r="HCY40"/>
      <c r="HCZ40"/>
      <c r="HDA40"/>
      <c r="HDB40"/>
      <c r="HDC40"/>
      <c r="HDD40"/>
      <c r="HDE40"/>
      <c r="HDF40"/>
      <c r="HDG40"/>
      <c r="HDH40"/>
      <c r="HDI40"/>
      <c r="HDJ40"/>
      <c r="HDK40"/>
      <c r="HDL40"/>
      <c r="HDM40"/>
      <c r="HDN40"/>
      <c r="HDO40"/>
      <c r="HDP40"/>
      <c r="HDQ40"/>
      <c r="HDR40"/>
      <c r="HDS40"/>
      <c r="HDT40"/>
      <c r="HDU40"/>
      <c r="HDV40"/>
      <c r="HDW40"/>
      <c r="HDX40"/>
      <c r="HDY40"/>
      <c r="HDZ40"/>
      <c r="HEA40"/>
      <c r="HEB40"/>
      <c r="HEC40"/>
      <c r="HED40"/>
      <c r="HEE40"/>
      <c r="HEF40"/>
      <c r="HEG40"/>
      <c r="HEH40"/>
      <c r="HEI40"/>
      <c r="HEJ40"/>
      <c r="HEK40"/>
      <c r="HEL40"/>
      <c r="HEM40"/>
      <c r="HEN40"/>
      <c r="HEO40"/>
      <c r="HEP40"/>
      <c r="HEQ40"/>
      <c r="HER40"/>
      <c r="HES40"/>
      <c r="HET40"/>
      <c r="HEU40"/>
      <c r="HEV40"/>
      <c r="HEW40"/>
      <c r="HEX40"/>
      <c r="HEY40"/>
      <c r="HEZ40"/>
      <c r="HFA40"/>
      <c r="HFB40"/>
      <c r="HFC40"/>
      <c r="HFD40"/>
      <c r="HFE40"/>
      <c r="HFF40"/>
      <c r="HFG40"/>
      <c r="HFH40"/>
      <c r="HFI40"/>
      <c r="HFJ40"/>
      <c r="HFK40"/>
      <c r="HFL40"/>
      <c r="HFM40"/>
      <c r="HFN40"/>
      <c r="HFO40"/>
      <c r="HFP40"/>
      <c r="HFQ40"/>
      <c r="HFR40"/>
      <c r="HFS40"/>
      <c r="HFT40"/>
      <c r="HFU40"/>
      <c r="HFV40"/>
      <c r="HFW40"/>
      <c r="HFX40"/>
      <c r="HFY40"/>
      <c r="HFZ40"/>
      <c r="HGA40"/>
      <c r="HGB40"/>
      <c r="HGC40"/>
      <c r="HGD40"/>
      <c r="HGE40"/>
      <c r="HGF40"/>
      <c r="HGG40"/>
      <c r="HGH40"/>
      <c r="HGI40"/>
      <c r="HGJ40"/>
      <c r="HGK40"/>
      <c r="HGL40"/>
      <c r="HGM40"/>
      <c r="HGN40"/>
      <c r="HGO40"/>
      <c r="HGP40"/>
      <c r="HGQ40"/>
      <c r="HGR40"/>
      <c r="HGS40"/>
      <c r="HGT40"/>
      <c r="HGU40"/>
      <c r="HGV40"/>
      <c r="HGW40"/>
      <c r="HGX40"/>
      <c r="HGY40"/>
      <c r="HGZ40"/>
      <c r="HHA40"/>
      <c r="HHB40"/>
      <c r="HHC40"/>
      <c r="HHD40"/>
      <c r="HHE40"/>
      <c r="HHF40"/>
      <c r="HHG40"/>
      <c r="HHH40"/>
      <c r="HHI40"/>
      <c r="HHJ40"/>
      <c r="HHK40"/>
      <c r="HHL40"/>
      <c r="HHM40"/>
      <c r="HHN40"/>
      <c r="HHO40"/>
      <c r="HHP40"/>
      <c r="HHQ40"/>
      <c r="HHR40"/>
      <c r="HHS40"/>
      <c r="HHT40"/>
      <c r="HHU40"/>
      <c r="HHV40"/>
      <c r="HHW40"/>
      <c r="HHX40"/>
      <c r="HHY40"/>
      <c r="HHZ40"/>
      <c r="HIA40"/>
      <c r="HIB40"/>
      <c r="HIC40"/>
      <c r="HID40"/>
      <c r="HIE40"/>
      <c r="HIF40"/>
      <c r="HIG40"/>
      <c r="HIH40"/>
      <c r="HII40"/>
      <c r="HIJ40"/>
      <c r="HIK40"/>
      <c r="HIL40"/>
      <c r="HIM40"/>
      <c r="HIN40"/>
      <c r="HIO40"/>
      <c r="HIP40"/>
      <c r="HIQ40"/>
      <c r="HIR40"/>
      <c r="HIS40"/>
      <c r="HIT40"/>
      <c r="HIU40"/>
      <c r="HIV40"/>
      <c r="HIW40"/>
      <c r="HIX40"/>
      <c r="HIY40"/>
      <c r="HIZ40"/>
      <c r="HJA40"/>
      <c r="HJB40"/>
      <c r="HJC40"/>
      <c r="HJD40"/>
      <c r="HJE40"/>
      <c r="HJF40"/>
      <c r="HJG40"/>
      <c r="HJH40"/>
      <c r="HJI40"/>
      <c r="HJJ40"/>
      <c r="HJK40"/>
      <c r="HJL40"/>
      <c r="HJM40"/>
      <c r="HJN40"/>
      <c r="HJO40"/>
      <c r="HJP40"/>
      <c r="HJQ40"/>
      <c r="HJR40"/>
      <c r="HJS40"/>
      <c r="HJT40"/>
      <c r="HJU40"/>
      <c r="HJV40"/>
      <c r="HJW40"/>
      <c r="HJX40"/>
      <c r="HJY40"/>
      <c r="HJZ40"/>
      <c r="HKA40"/>
      <c r="HKB40"/>
      <c r="HKC40"/>
      <c r="HKD40"/>
      <c r="HKE40"/>
      <c r="HKF40"/>
      <c r="HKG40"/>
      <c r="HKH40"/>
      <c r="HKI40"/>
      <c r="HKJ40"/>
      <c r="HKK40"/>
      <c r="HKL40"/>
      <c r="HKM40"/>
      <c r="HKN40"/>
      <c r="HKO40"/>
      <c r="HKP40"/>
      <c r="HKQ40"/>
      <c r="HKR40"/>
      <c r="HKS40"/>
      <c r="HKT40"/>
      <c r="HKU40"/>
      <c r="HKV40"/>
      <c r="HKW40"/>
      <c r="HKX40"/>
      <c r="HKY40"/>
      <c r="HKZ40"/>
      <c r="HLA40"/>
      <c r="HLB40"/>
      <c r="HLC40"/>
      <c r="HLD40"/>
      <c r="HLE40"/>
      <c r="HLF40"/>
      <c r="HLG40"/>
      <c r="HLH40"/>
      <c r="HLI40"/>
      <c r="HLJ40"/>
      <c r="HLK40"/>
      <c r="HLL40"/>
      <c r="HLM40"/>
      <c r="HLN40"/>
      <c r="HLO40"/>
      <c r="HLP40"/>
      <c r="HLQ40"/>
      <c r="HLR40"/>
      <c r="HLS40"/>
      <c r="HLT40"/>
      <c r="HLU40"/>
      <c r="HLV40"/>
      <c r="HLW40"/>
      <c r="HLX40"/>
      <c r="HLY40"/>
      <c r="HLZ40"/>
      <c r="HMA40"/>
      <c r="HMB40"/>
      <c r="HMC40"/>
      <c r="HMD40"/>
      <c r="HME40"/>
      <c r="HMF40"/>
      <c r="HMG40"/>
      <c r="HMH40"/>
      <c r="HMI40"/>
      <c r="HMJ40"/>
      <c r="HMK40"/>
      <c r="HML40"/>
      <c r="HMM40"/>
      <c r="HMN40"/>
      <c r="HMO40"/>
      <c r="HMP40"/>
      <c r="HMQ40"/>
      <c r="HMR40"/>
      <c r="HMS40"/>
      <c r="HMT40"/>
      <c r="HMU40"/>
      <c r="HMV40"/>
      <c r="HMW40"/>
      <c r="HMX40"/>
      <c r="HMY40"/>
      <c r="HMZ40"/>
      <c r="HNA40"/>
      <c r="HNB40"/>
      <c r="HNC40"/>
      <c r="HND40"/>
      <c r="HNE40"/>
      <c r="HNF40"/>
      <c r="HNG40"/>
      <c r="HNH40"/>
      <c r="HNI40"/>
      <c r="HNJ40"/>
      <c r="HNK40"/>
      <c r="HNL40"/>
      <c r="HNM40"/>
      <c r="HNN40"/>
      <c r="HNO40"/>
      <c r="HNP40"/>
      <c r="HNQ40"/>
      <c r="HNR40"/>
      <c r="HNS40"/>
      <c r="HNT40"/>
      <c r="HNU40"/>
      <c r="HNV40"/>
      <c r="HNW40"/>
      <c r="HNX40"/>
      <c r="HNY40"/>
      <c r="HNZ40"/>
      <c r="HOA40"/>
      <c r="HOB40"/>
      <c r="HOC40"/>
      <c r="HOD40"/>
      <c r="HOE40"/>
      <c r="HOF40"/>
      <c r="HOG40"/>
      <c r="HOH40"/>
      <c r="HOI40"/>
      <c r="HOJ40"/>
      <c r="HOK40"/>
      <c r="HOL40"/>
      <c r="HOM40"/>
      <c r="HON40"/>
      <c r="HOO40"/>
      <c r="HOP40"/>
      <c r="HOQ40"/>
      <c r="HOR40"/>
      <c r="HOS40"/>
      <c r="HOT40"/>
      <c r="HOU40"/>
      <c r="HOV40"/>
      <c r="HOW40"/>
      <c r="HOX40"/>
      <c r="HOY40"/>
      <c r="HOZ40"/>
      <c r="HPA40"/>
      <c r="HPB40"/>
      <c r="HPC40"/>
      <c r="HPD40"/>
      <c r="HPE40"/>
      <c r="HPF40"/>
      <c r="HPG40"/>
      <c r="HPH40"/>
      <c r="HPI40"/>
      <c r="HPJ40"/>
      <c r="HPK40"/>
      <c r="HPL40"/>
      <c r="HPM40"/>
      <c r="HPN40"/>
      <c r="HPO40"/>
      <c r="HPP40"/>
      <c r="HPQ40"/>
      <c r="HPR40"/>
      <c r="HPS40"/>
      <c r="HPT40"/>
      <c r="HPU40"/>
      <c r="HPV40"/>
      <c r="HPW40"/>
      <c r="HPX40"/>
      <c r="HPY40"/>
      <c r="HPZ40"/>
      <c r="HQA40"/>
      <c r="HQB40"/>
      <c r="HQC40"/>
      <c r="HQD40"/>
      <c r="HQE40"/>
      <c r="HQF40"/>
      <c r="HQG40"/>
      <c r="HQH40"/>
      <c r="HQI40"/>
      <c r="HQJ40"/>
      <c r="HQK40"/>
      <c r="HQL40"/>
      <c r="HQM40"/>
      <c r="HQN40"/>
      <c r="HQO40"/>
      <c r="HQP40"/>
      <c r="HQQ40"/>
      <c r="HQR40"/>
      <c r="HQS40"/>
      <c r="HQT40"/>
      <c r="HQU40"/>
      <c r="HQV40"/>
      <c r="HQW40"/>
      <c r="HQX40"/>
      <c r="HQY40"/>
      <c r="HQZ40"/>
      <c r="HRA40"/>
      <c r="HRB40"/>
      <c r="HRC40"/>
      <c r="HRD40"/>
      <c r="HRE40"/>
      <c r="HRF40"/>
      <c r="HRG40"/>
      <c r="HRH40"/>
      <c r="HRI40"/>
      <c r="HRJ40"/>
      <c r="HRK40"/>
      <c r="HRL40"/>
      <c r="HRM40"/>
      <c r="HRN40"/>
      <c r="HRO40"/>
      <c r="HRP40"/>
      <c r="HRQ40"/>
      <c r="HRR40"/>
      <c r="HRS40"/>
      <c r="HRT40"/>
      <c r="HRU40"/>
      <c r="HRV40"/>
      <c r="HRW40"/>
      <c r="HRX40"/>
      <c r="HRY40"/>
      <c r="HRZ40"/>
      <c r="HSA40"/>
      <c r="HSB40"/>
      <c r="HSC40"/>
      <c r="HSD40"/>
      <c r="HSE40"/>
      <c r="HSF40"/>
      <c r="HSG40"/>
      <c r="HSH40"/>
      <c r="HSI40"/>
      <c r="HSJ40"/>
      <c r="HSK40"/>
      <c r="HSL40"/>
      <c r="HSM40"/>
      <c r="HSN40"/>
      <c r="HSO40"/>
      <c r="HSP40"/>
      <c r="HSQ40"/>
      <c r="HSR40"/>
      <c r="HSS40"/>
      <c r="HST40"/>
      <c r="HSU40"/>
      <c r="HSV40"/>
      <c r="HSW40"/>
      <c r="HSX40"/>
      <c r="HSY40"/>
      <c r="HSZ40"/>
      <c r="HTA40"/>
      <c r="HTB40"/>
      <c r="HTC40"/>
      <c r="HTD40"/>
      <c r="HTE40"/>
      <c r="HTF40"/>
      <c r="HTG40"/>
      <c r="HTH40"/>
      <c r="HTI40"/>
      <c r="HTJ40"/>
      <c r="HTK40"/>
      <c r="HTL40"/>
      <c r="HTM40"/>
      <c r="HTN40"/>
      <c r="HTO40"/>
      <c r="HTP40"/>
      <c r="HTQ40"/>
      <c r="HTR40"/>
      <c r="HTS40"/>
      <c r="HTT40"/>
      <c r="HTU40"/>
      <c r="HTV40"/>
      <c r="HTW40"/>
      <c r="HTX40"/>
      <c r="HTY40"/>
      <c r="HTZ40"/>
      <c r="HUA40"/>
      <c r="HUB40"/>
      <c r="HUC40"/>
      <c r="HUD40"/>
      <c r="HUE40"/>
      <c r="HUF40"/>
      <c r="HUG40"/>
      <c r="HUH40"/>
      <c r="HUI40"/>
      <c r="HUJ40"/>
      <c r="HUK40"/>
      <c r="HUL40"/>
      <c r="HUM40"/>
      <c r="HUN40"/>
      <c r="HUO40"/>
      <c r="HUP40"/>
      <c r="HUQ40"/>
      <c r="HUR40"/>
      <c r="HUS40"/>
      <c r="HUT40"/>
      <c r="HUU40"/>
      <c r="HUV40"/>
      <c r="HUW40"/>
      <c r="HUX40"/>
      <c r="HUY40"/>
      <c r="HUZ40"/>
      <c r="HVA40"/>
      <c r="HVB40"/>
      <c r="HVC40"/>
      <c r="HVD40"/>
      <c r="HVE40"/>
      <c r="HVF40"/>
      <c r="HVG40"/>
      <c r="HVH40"/>
      <c r="HVI40"/>
      <c r="HVJ40"/>
      <c r="HVK40"/>
      <c r="HVL40"/>
      <c r="HVM40"/>
      <c r="HVN40"/>
      <c r="HVO40"/>
      <c r="HVP40"/>
      <c r="HVQ40"/>
      <c r="HVR40"/>
      <c r="HVS40"/>
      <c r="HVT40"/>
      <c r="HVU40"/>
      <c r="HVV40"/>
      <c r="HVW40"/>
      <c r="HVX40"/>
      <c r="HVY40"/>
      <c r="HVZ40"/>
      <c r="HWA40"/>
      <c r="HWB40"/>
      <c r="HWC40"/>
      <c r="HWD40"/>
      <c r="HWE40"/>
      <c r="HWF40"/>
      <c r="HWG40"/>
      <c r="HWH40"/>
      <c r="HWI40"/>
      <c r="HWJ40"/>
      <c r="HWK40"/>
      <c r="HWL40"/>
      <c r="HWM40"/>
      <c r="HWN40"/>
      <c r="HWO40"/>
      <c r="HWP40"/>
      <c r="HWQ40"/>
      <c r="HWR40"/>
      <c r="HWS40"/>
      <c r="HWT40"/>
      <c r="HWU40"/>
      <c r="HWV40"/>
      <c r="HWW40"/>
      <c r="HWX40"/>
      <c r="HWY40"/>
      <c r="HWZ40"/>
      <c r="HXA40"/>
      <c r="HXB40"/>
      <c r="HXC40"/>
      <c r="HXD40"/>
      <c r="HXE40"/>
      <c r="HXF40"/>
      <c r="HXG40"/>
      <c r="HXH40"/>
      <c r="HXI40"/>
      <c r="HXJ40"/>
      <c r="HXK40"/>
      <c r="HXL40"/>
      <c r="HXM40"/>
      <c r="HXN40"/>
      <c r="HXO40"/>
      <c r="HXP40"/>
      <c r="HXQ40"/>
      <c r="HXR40"/>
      <c r="HXS40"/>
      <c r="HXT40"/>
      <c r="HXU40"/>
      <c r="HXV40"/>
      <c r="HXW40"/>
      <c r="HXX40"/>
      <c r="HXY40"/>
      <c r="HXZ40"/>
      <c r="HYA40"/>
      <c r="HYB40"/>
      <c r="HYC40"/>
      <c r="HYD40"/>
      <c r="HYE40"/>
      <c r="HYF40"/>
      <c r="HYG40"/>
      <c r="HYH40"/>
      <c r="HYI40"/>
      <c r="HYJ40"/>
      <c r="HYK40"/>
      <c r="HYL40"/>
      <c r="HYM40"/>
      <c r="HYN40"/>
      <c r="HYO40"/>
      <c r="HYP40"/>
      <c r="HYQ40"/>
      <c r="HYR40"/>
      <c r="HYS40"/>
      <c r="HYT40"/>
      <c r="HYU40"/>
      <c r="HYV40"/>
      <c r="HYW40"/>
      <c r="HYX40"/>
      <c r="HYY40"/>
      <c r="HYZ40"/>
      <c r="HZA40"/>
      <c r="HZB40"/>
      <c r="HZC40"/>
      <c r="HZD40"/>
      <c r="HZE40"/>
      <c r="HZF40"/>
      <c r="HZG40"/>
      <c r="HZH40"/>
      <c r="HZI40"/>
      <c r="HZJ40"/>
      <c r="HZK40"/>
      <c r="HZL40"/>
      <c r="HZM40"/>
      <c r="HZN40"/>
      <c r="HZO40"/>
      <c r="HZP40"/>
      <c r="HZQ40"/>
      <c r="HZR40"/>
      <c r="HZS40"/>
      <c r="HZT40"/>
      <c r="HZU40"/>
      <c r="HZV40"/>
      <c r="HZW40"/>
      <c r="HZX40"/>
      <c r="HZY40"/>
      <c r="HZZ40"/>
      <c r="IAA40"/>
      <c r="IAB40"/>
      <c r="IAC40"/>
      <c r="IAD40"/>
      <c r="IAE40"/>
      <c r="IAF40"/>
      <c r="IAG40"/>
      <c r="IAH40"/>
      <c r="IAI40"/>
      <c r="IAJ40"/>
      <c r="IAK40"/>
      <c r="IAL40"/>
      <c r="IAM40"/>
      <c r="IAN40"/>
      <c r="IAO40"/>
      <c r="IAP40"/>
      <c r="IAQ40"/>
      <c r="IAR40"/>
      <c r="IAS40"/>
      <c r="IAT40"/>
      <c r="IAU40"/>
      <c r="IAV40"/>
      <c r="IAW40"/>
      <c r="IAX40"/>
      <c r="IAY40"/>
      <c r="IAZ40"/>
      <c r="IBA40"/>
      <c r="IBB40"/>
      <c r="IBC40"/>
      <c r="IBD40"/>
      <c r="IBE40"/>
      <c r="IBF40"/>
      <c r="IBG40"/>
      <c r="IBH40"/>
      <c r="IBI40"/>
      <c r="IBJ40"/>
      <c r="IBK40"/>
      <c r="IBL40"/>
      <c r="IBM40"/>
      <c r="IBN40"/>
      <c r="IBO40"/>
      <c r="IBP40"/>
      <c r="IBQ40"/>
      <c r="IBR40"/>
      <c r="IBS40"/>
      <c r="IBT40"/>
      <c r="IBU40"/>
      <c r="IBV40"/>
      <c r="IBW40"/>
      <c r="IBX40"/>
      <c r="IBY40"/>
      <c r="IBZ40"/>
      <c r="ICA40"/>
      <c r="ICB40"/>
      <c r="ICC40"/>
      <c r="ICD40"/>
      <c r="ICE40"/>
      <c r="ICF40"/>
      <c r="ICG40"/>
      <c r="ICH40"/>
      <c r="ICI40"/>
      <c r="ICJ40"/>
      <c r="ICK40"/>
      <c r="ICL40"/>
      <c r="ICM40"/>
      <c r="ICN40"/>
      <c r="ICO40"/>
      <c r="ICP40"/>
      <c r="ICQ40"/>
      <c r="ICR40"/>
      <c r="ICS40"/>
      <c r="ICT40"/>
      <c r="ICU40"/>
      <c r="ICV40"/>
      <c r="ICW40"/>
      <c r="ICX40"/>
      <c r="ICY40"/>
      <c r="ICZ40"/>
      <c r="IDA40"/>
      <c r="IDB40"/>
      <c r="IDC40"/>
      <c r="IDD40"/>
      <c r="IDE40"/>
      <c r="IDF40"/>
      <c r="IDG40"/>
      <c r="IDH40"/>
      <c r="IDI40"/>
      <c r="IDJ40"/>
      <c r="IDK40"/>
      <c r="IDL40"/>
      <c r="IDM40"/>
      <c r="IDN40"/>
      <c r="IDO40"/>
      <c r="IDP40"/>
      <c r="IDQ40"/>
      <c r="IDR40"/>
      <c r="IDS40"/>
      <c r="IDT40"/>
      <c r="IDU40"/>
      <c r="IDV40"/>
      <c r="IDW40"/>
      <c r="IDX40"/>
      <c r="IDY40"/>
      <c r="IDZ40"/>
      <c r="IEA40"/>
      <c r="IEB40"/>
      <c r="IEC40"/>
      <c r="IED40"/>
      <c r="IEE40"/>
      <c r="IEF40"/>
      <c r="IEG40"/>
      <c r="IEH40"/>
      <c r="IEI40"/>
      <c r="IEJ40"/>
      <c r="IEK40"/>
      <c r="IEL40"/>
      <c r="IEM40"/>
      <c r="IEN40"/>
      <c r="IEO40"/>
      <c r="IEP40"/>
      <c r="IEQ40"/>
      <c r="IER40"/>
      <c r="IES40"/>
      <c r="IET40"/>
      <c r="IEU40"/>
      <c r="IEV40"/>
      <c r="IEW40"/>
      <c r="IEX40"/>
      <c r="IEY40"/>
      <c r="IEZ40"/>
      <c r="IFA40"/>
      <c r="IFB40"/>
      <c r="IFC40"/>
      <c r="IFD40"/>
      <c r="IFE40"/>
      <c r="IFF40"/>
      <c r="IFG40"/>
      <c r="IFH40"/>
      <c r="IFI40"/>
      <c r="IFJ40"/>
      <c r="IFK40"/>
      <c r="IFL40"/>
      <c r="IFM40"/>
      <c r="IFN40"/>
      <c r="IFO40"/>
      <c r="IFP40"/>
      <c r="IFQ40"/>
      <c r="IFR40"/>
      <c r="IFS40"/>
      <c r="IFT40"/>
      <c r="IFU40"/>
      <c r="IFV40"/>
      <c r="IFW40"/>
      <c r="IFX40"/>
      <c r="IFY40"/>
      <c r="IFZ40"/>
      <c r="IGA40"/>
      <c r="IGB40"/>
      <c r="IGC40"/>
      <c r="IGD40"/>
      <c r="IGE40"/>
      <c r="IGF40"/>
      <c r="IGG40"/>
      <c r="IGH40"/>
      <c r="IGI40"/>
      <c r="IGJ40"/>
      <c r="IGK40"/>
      <c r="IGL40"/>
      <c r="IGM40"/>
      <c r="IGN40"/>
      <c r="IGO40"/>
      <c r="IGP40"/>
      <c r="IGQ40"/>
      <c r="IGR40"/>
      <c r="IGS40"/>
      <c r="IGT40"/>
      <c r="IGU40"/>
      <c r="IGV40"/>
      <c r="IGW40"/>
      <c r="IGX40"/>
      <c r="IGY40"/>
      <c r="IGZ40"/>
      <c r="IHA40"/>
      <c r="IHB40"/>
      <c r="IHC40"/>
      <c r="IHD40"/>
      <c r="IHE40"/>
      <c r="IHF40"/>
      <c r="IHG40"/>
      <c r="IHH40"/>
      <c r="IHI40"/>
      <c r="IHJ40"/>
      <c r="IHK40"/>
      <c r="IHL40"/>
      <c r="IHM40"/>
      <c r="IHN40"/>
      <c r="IHO40"/>
      <c r="IHP40"/>
      <c r="IHQ40"/>
      <c r="IHR40"/>
      <c r="IHS40"/>
      <c r="IHT40"/>
      <c r="IHU40"/>
      <c r="IHV40"/>
      <c r="IHW40"/>
      <c r="IHX40"/>
      <c r="IHY40"/>
      <c r="IHZ40"/>
      <c r="IIA40"/>
      <c r="IIB40"/>
      <c r="IIC40"/>
      <c r="IID40"/>
      <c r="IIE40"/>
      <c r="IIF40"/>
      <c r="IIG40"/>
      <c r="IIH40"/>
      <c r="III40"/>
      <c r="IIJ40"/>
      <c r="IIK40"/>
      <c r="IIL40"/>
      <c r="IIM40"/>
      <c r="IIN40"/>
      <c r="IIO40"/>
      <c r="IIP40"/>
      <c r="IIQ40"/>
      <c r="IIR40"/>
      <c r="IIS40"/>
      <c r="IIT40"/>
      <c r="IIU40"/>
      <c r="IIV40"/>
      <c r="IIW40"/>
      <c r="IIX40"/>
      <c r="IIY40"/>
      <c r="IIZ40"/>
      <c r="IJA40"/>
      <c r="IJB40"/>
      <c r="IJC40"/>
      <c r="IJD40"/>
      <c r="IJE40"/>
      <c r="IJF40"/>
      <c r="IJG40"/>
      <c r="IJH40"/>
      <c r="IJI40"/>
      <c r="IJJ40"/>
      <c r="IJK40"/>
      <c r="IJL40"/>
      <c r="IJM40"/>
      <c r="IJN40"/>
      <c r="IJO40"/>
      <c r="IJP40"/>
      <c r="IJQ40"/>
      <c r="IJR40"/>
      <c r="IJS40"/>
      <c r="IJT40"/>
      <c r="IJU40"/>
      <c r="IJV40"/>
      <c r="IJW40"/>
      <c r="IJX40"/>
      <c r="IJY40"/>
      <c r="IJZ40"/>
      <c r="IKA40"/>
      <c r="IKB40"/>
      <c r="IKC40"/>
      <c r="IKD40"/>
      <c r="IKE40"/>
      <c r="IKF40"/>
      <c r="IKG40"/>
      <c r="IKH40"/>
      <c r="IKI40"/>
      <c r="IKJ40"/>
      <c r="IKK40"/>
      <c r="IKL40"/>
      <c r="IKM40"/>
      <c r="IKN40"/>
      <c r="IKO40"/>
      <c r="IKP40"/>
      <c r="IKQ40"/>
      <c r="IKR40"/>
      <c r="IKS40"/>
      <c r="IKT40"/>
      <c r="IKU40"/>
      <c r="IKV40"/>
      <c r="IKW40"/>
      <c r="IKX40"/>
      <c r="IKY40"/>
      <c r="IKZ40"/>
      <c r="ILA40"/>
      <c r="ILB40"/>
      <c r="ILC40"/>
      <c r="ILD40"/>
      <c r="ILE40"/>
      <c r="ILF40"/>
      <c r="ILG40"/>
      <c r="ILH40"/>
      <c r="ILI40"/>
      <c r="ILJ40"/>
      <c r="ILK40"/>
      <c r="ILL40"/>
      <c r="ILM40"/>
      <c r="ILN40"/>
      <c r="ILO40"/>
      <c r="ILP40"/>
      <c r="ILQ40"/>
      <c r="ILR40"/>
      <c r="ILS40"/>
      <c r="ILT40"/>
      <c r="ILU40"/>
      <c r="ILV40"/>
      <c r="ILW40"/>
      <c r="ILX40"/>
      <c r="ILY40"/>
      <c r="ILZ40"/>
      <c r="IMA40"/>
      <c r="IMB40"/>
      <c r="IMC40"/>
      <c r="IMD40"/>
      <c r="IME40"/>
      <c r="IMF40"/>
      <c r="IMG40"/>
      <c r="IMH40"/>
      <c r="IMI40"/>
      <c r="IMJ40"/>
      <c r="IMK40"/>
      <c r="IML40"/>
      <c r="IMM40"/>
      <c r="IMN40"/>
      <c r="IMO40"/>
      <c r="IMP40"/>
      <c r="IMQ40"/>
      <c r="IMR40"/>
      <c r="IMS40"/>
      <c r="IMT40"/>
      <c r="IMU40"/>
      <c r="IMV40"/>
      <c r="IMW40"/>
      <c r="IMX40"/>
      <c r="IMY40"/>
      <c r="IMZ40"/>
      <c r="INA40"/>
      <c r="INB40"/>
      <c r="INC40"/>
      <c r="IND40"/>
      <c r="INE40"/>
      <c r="INF40"/>
      <c r="ING40"/>
      <c r="INH40"/>
      <c r="INI40"/>
      <c r="INJ40"/>
      <c r="INK40"/>
      <c r="INL40"/>
      <c r="INM40"/>
      <c r="INN40"/>
      <c r="INO40"/>
      <c r="INP40"/>
      <c r="INQ40"/>
      <c r="INR40"/>
      <c r="INS40"/>
      <c r="INT40"/>
      <c r="INU40"/>
      <c r="INV40"/>
      <c r="INW40"/>
      <c r="INX40"/>
      <c r="INY40"/>
      <c r="INZ40"/>
      <c r="IOA40"/>
      <c r="IOB40"/>
      <c r="IOC40"/>
      <c r="IOD40"/>
      <c r="IOE40"/>
      <c r="IOF40"/>
      <c r="IOG40"/>
      <c r="IOH40"/>
      <c r="IOI40"/>
      <c r="IOJ40"/>
      <c r="IOK40"/>
      <c r="IOL40"/>
      <c r="IOM40"/>
      <c r="ION40"/>
      <c r="IOO40"/>
      <c r="IOP40"/>
      <c r="IOQ40"/>
      <c r="IOR40"/>
      <c r="IOS40"/>
      <c r="IOT40"/>
      <c r="IOU40"/>
      <c r="IOV40"/>
      <c r="IOW40"/>
      <c r="IOX40"/>
      <c r="IOY40"/>
      <c r="IOZ40"/>
      <c r="IPA40"/>
      <c r="IPB40"/>
      <c r="IPC40"/>
      <c r="IPD40"/>
      <c r="IPE40"/>
      <c r="IPF40"/>
      <c r="IPG40"/>
      <c r="IPH40"/>
      <c r="IPI40"/>
      <c r="IPJ40"/>
      <c r="IPK40"/>
      <c r="IPL40"/>
      <c r="IPM40"/>
      <c r="IPN40"/>
      <c r="IPO40"/>
      <c r="IPP40"/>
      <c r="IPQ40"/>
      <c r="IPR40"/>
      <c r="IPS40"/>
      <c r="IPT40"/>
      <c r="IPU40"/>
      <c r="IPV40"/>
      <c r="IPW40"/>
      <c r="IPX40"/>
      <c r="IPY40"/>
      <c r="IPZ40"/>
      <c r="IQA40"/>
      <c r="IQB40"/>
      <c r="IQC40"/>
      <c r="IQD40"/>
      <c r="IQE40"/>
      <c r="IQF40"/>
      <c r="IQG40"/>
      <c r="IQH40"/>
      <c r="IQI40"/>
      <c r="IQJ40"/>
      <c r="IQK40"/>
      <c r="IQL40"/>
      <c r="IQM40"/>
      <c r="IQN40"/>
      <c r="IQO40"/>
      <c r="IQP40"/>
      <c r="IQQ40"/>
      <c r="IQR40"/>
      <c r="IQS40"/>
      <c r="IQT40"/>
      <c r="IQU40"/>
      <c r="IQV40"/>
      <c r="IQW40"/>
      <c r="IQX40"/>
      <c r="IQY40"/>
      <c r="IQZ40"/>
      <c r="IRA40"/>
      <c r="IRB40"/>
      <c r="IRC40"/>
      <c r="IRD40"/>
      <c r="IRE40"/>
      <c r="IRF40"/>
      <c r="IRG40"/>
      <c r="IRH40"/>
      <c r="IRI40"/>
      <c r="IRJ40"/>
      <c r="IRK40"/>
      <c r="IRL40"/>
      <c r="IRM40"/>
      <c r="IRN40"/>
      <c r="IRO40"/>
      <c r="IRP40"/>
      <c r="IRQ40"/>
      <c r="IRR40"/>
      <c r="IRS40"/>
      <c r="IRT40"/>
      <c r="IRU40"/>
      <c r="IRV40"/>
      <c r="IRW40"/>
      <c r="IRX40"/>
      <c r="IRY40"/>
      <c r="IRZ40"/>
      <c r="ISA40"/>
      <c r="ISB40"/>
      <c r="ISC40"/>
      <c r="ISD40"/>
      <c r="ISE40"/>
      <c r="ISF40"/>
      <c r="ISG40"/>
      <c r="ISH40"/>
      <c r="ISI40"/>
      <c r="ISJ40"/>
      <c r="ISK40"/>
      <c r="ISL40"/>
      <c r="ISM40"/>
      <c r="ISN40"/>
      <c r="ISO40"/>
      <c r="ISP40"/>
      <c r="ISQ40"/>
      <c r="ISR40"/>
      <c r="ISS40"/>
      <c r="IST40"/>
      <c r="ISU40"/>
      <c r="ISV40"/>
      <c r="ISW40"/>
      <c r="ISX40"/>
      <c r="ISY40"/>
      <c r="ISZ40"/>
      <c r="ITA40"/>
      <c r="ITB40"/>
      <c r="ITC40"/>
      <c r="ITD40"/>
      <c r="ITE40"/>
      <c r="ITF40"/>
      <c r="ITG40"/>
      <c r="ITH40"/>
      <c r="ITI40"/>
      <c r="ITJ40"/>
      <c r="ITK40"/>
      <c r="ITL40"/>
      <c r="ITM40"/>
      <c r="ITN40"/>
      <c r="ITO40"/>
      <c r="ITP40"/>
      <c r="ITQ40"/>
      <c r="ITR40"/>
      <c r="ITS40"/>
      <c r="ITT40"/>
      <c r="ITU40"/>
      <c r="ITV40"/>
      <c r="ITW40"/>
      <c r="ITX40"/>
      <c r="ITY40"/>
      <c r="ITZ40"/>
      <c r="IUA40"/>
      <c r="IUB40"/>
      <c r="IUC40"/>
      <c r="IUD40"/>
      <c r="IUE40"/>
      <c r="IUF40"/>
      <c r="IUG40"/>
      <c r="IUH40"/>
      <c r="IUI40"/>
      <c r="IUJ40"/>
      <c r="IUK40"/>
      <c r="IUL40"/>
      <c r="IUM40"/>
      <c r="IUN40"/>
      <c r="IUO40"/>
      <c r="IUP40"/>
      <c r="IUQ40"/>
      <c r="IUR40"/>
      <c r="IUS40"/>
      <c r="IUT40"/>
      <c r="IUU40"/>
      <c r="IUV40"/>
      <c r="IUW40"/>
      <c r="IUX40"/>
      <c r="IUY40"/>
      <c r="IUZ40"/>
      <c r="IVA40"/>
      <c r="IVB40"/>
      <c r="IVC40"/>
      <c r="IVD40"/>
      <c r="IVE40"/>
      <c r="IVF40"/>
      <c r="IVG40"/>
      <c r="IVH40"/>
      <c r="IVI40"/>
      <c r="IVJ40"/>
      <c r="IVK40"/>
      <c r="IVL40"/>
      <c r="IVM40"/>
      <c r="IVN40"/>
      <c r="IVO40"/>
      <c r="IVP40"/>
      <c r="IVQ40"/>
      <c r="IVR40"/>
      <c r="IVS40"/>
      <c r="IVT40"/>
      <c r="IVU40"/>
      <c r="IVV40"/>
      <c r="IVW40"/>
      <c r="IVX40"/>
      <c r="IVY40"/>
      <c r="IVZ40"/>
      <c r="IWA40"/>
      <c r="IWB40"/>
      <c r="IWC40"/>
      <c r="IWD40"/>
      <c r="IWE40"/>
      <c r="IWF40"/>
      <c r="IWG40"/>
      <c r="IWH40"/>
      <c r="IWI40"/>
      <c r="IWJ40"/>
      <c r="IWK40"/>
      <c r="IWL40"/>
      <c r="IWM40"/>
      <c r="IWN40"/>
      <c r="IWO40"/>
      <c r="IWP40"/>
      <c r="IWQ40"/>
      <c r="IWR40"/>
      <c r="IWS40"/>
      <c r="IWT40"/>
      <c r="IWU40"/>
      <c r="IWV40"/>
      <c r="IWW40"/>
      <c r="IWX40"/>
      <c r="IWY40"/>
      <c r="IWZ40"/>
      <c r="IXA40"/>
      <c r="IXB40"/>
      <c r="IXC40"/>
      <c r="IXD40"/>
      <c r="IXE40"/>
      <c r="IXF40"/>
      <c r="IXG40"/>
      <c r="IXH40"/>
      <c r="IXI40"/>
      <c r="IXJ40"/>
      <c r="IXK40"/>
      <c r="IXL40"/>
      <c r="IXM40"/>
      <c r="IXN40"/>
      <c r="IXO40"/>
      <c r="IXP40"/>
      <c r="IXQ40"/>
      <c r="IXR40"/>
      <c r="IXS40"/>
      <c r="IXT40"/>
      <c r="IXU40"/>
      <c r="IXV40"/>
      <c r="IXW40"/>
      <c r="IXX40"/>
      <c r="IXY40"/>
      <c r="IXZ40"/>
      <c r="IYA40"/>
      <c r="IYB40"/>
      <c r="IYC40"/>
      <c r="IYD40"/>
      <c r="IYE40"/>
      <c r="IYF40"/>
      <c r="IYG40"/>
      <c r="IYH40"/>
      <c r="IYI40"/>
      <c r="IYJ40"/>
      <c r="IYK40"/>
      <c r="IYL40"/>
      <c r="IYM40"/>
      <c r="IYN40"/>
      <c r="IYO40"/>
      <c r="IYP40"/>
      <c r="IYQ40"/>
      <c r="IYR40"/>
      <c r="IYS40"/>
      <c r="IYT40"/>
      <c r="IYU40"/>
      <c r="IYV40"/>
      <c r="IYW40"/>
      <c r="IYX40"/>
      <c r="IYY40"/>
      <c r="IYZ40"/>
      <c r="IZA40"/>
      <c r="IZB40"/>
      <c r="IZC40"/>
      <c r="IZD40"/>
      <c r="IZE40"/>
      <c r="IZF40"/>
      <c r="IZG40"/>
      <c r="IZH40"/>
      <c r="IZI40"/>
      <c r="IZJ40"/>
      <c r="IZK40"/>
      <c r="IZL40"/>
      <c r="IZM40"/>
      <c r="IZN40"/>
      <c r="IZO40"/>
      <c r="IZP40"/>
      <c r="IZQ40"/>
      <c r="IZR40"/>
      <c r="IZS40"/>
      <c r="IZT40"/>
      <c r="IZU40"/>
      <c r="IZV40"/>
      <c r="IZW40"/>
      <c r="IZX40"/>
      <c r="IZY40"/>
      <c r="IZZ40"/>
      <c r="JAA40"/>
      <c r="JAB40"/>
      <c r="JAC40"/>
      <c r="JAD40"/>
      <c r="JAE40"/>
      <c r="JAF40"/>
      <c r="JAG40"/>
      <c r="JAH40"/>
      <c r="JAI40"/>
      <c r="JAJ40"/>
      <c r="JAK40"/>
      <c r="JAL40"/>
      <c r="JAM40"/>
      <c r="JAN40"/>
      <c r="JAO40"/>
      <c r="JAP40"/>
      <c r="JAQ40"/>
      <c r="JAR40"/>
      <c r="JAS40"/>
      <c r="JAT40"/>
      <c r="JAU40"/>
      <c r="JAV40"/>
      <c r="JAW40"/>
      <c r="JAX40"/>
      <c r="JAY40"/>
      <c r="JAZ40"/>
      <c r="JBA40"/>
      <c r="JBB40"/>
      <c r="JBC40"/>
      <c r="JBD40"/>
      <c r="JBE40"/>
      <c r="JBF40"/>
      <c r="JBG40"/>
      <c r="JBH40"/>
      <c r="JBI40"/>
      <c r="JBJ40"/>
      <c r="JBK40"/>
      <c r="JBL40"/>
      <c r="JBM40"/>
      <c r="JBN40"/>
      <c r="JBO40"/>
      <c r="JBP40"/>
      <c r="JBQ40"/>
      <c r="JBR40"/>
      <c r="JBS40"/>
      <c r="JBT40"/>
      <c r="JBU40"/>
      <c r="JBV40"/>
      <c r="JBW40"/>
      <c r="JBX40"/>
      <c r="JBY40"/>
      <c r="JBZ40"/>
      <c r="JCA40"/>
      <c r="JCB40"/>
      <c r="JCC40"/>
      <c r="JCD40"/>
      <c r="JCE40"/>
      <c r="JCF40"/>
      <c r="JCG40"/>
      <c r="JCH40"/>
      <c r="JCI40"/>
      <c r="JCJ40"/>
      <c r="JCK40"/>
      <c r="JCL40"/>
      <c r="JCM40"/>
      <c r="JCN40"/>
      <c r="JCO40"/>
      <c r="JCP40"/>
      <c r="JCQ40"/>
      <c r="JCR40"/>
      <c r="JCS40"/>
      <c r="JCT40"/>
      <c r="JCU40"/>
      <c r="JCV40"/>
      <c r="JCW40"/>
      <c r="JCX40"/>
      <c r="JCY40"/>
      <c r="JCZ40"/>
      <c r="JDA40"/>
      <c r="JDB40"/>
      <c r="JDC40"/>
      <c r="JDD40"/>
      <c r="JDE40"/>
      <c r="JDF40"/>
      <c r="JDG40"/>
      <c r="JDH40"/>
      <c r="JDI40"/>
      <c r="JDJ40"/>
      <c r="JDK40"/>
      <c r="JDL40"/>
      <c r="JDM40"/>
      <c r="JDN40"/>
      <c r="JDO40"/>
      <c r="JDP40"/>
      <c r="JDQ40"/>
      <c r="JDR40"/>
      <c r="JDS40"/>
      <c r="JDT40"/>
      <c r="JDU40"/>
      <c r="JDV40"/>
      <c r="JDW40"/>
      <c r="JDX40"/>
      <c r="JDY40"/>
      <c r="JDZ40"/>
      <c r="JEA40"/>
      <c r="JEB40"/>
      <c r="JEC40"/>
      <c r="JED40"/>
      <c r="JEE40"/>
      <c r="JEF40"/>
      <c r="JEG40"/>
      <c r="JEH40"/>
      <c r="JEI40"/>
      <c r="JEJ40"/>
      <c r="JEK40"/>
      <c r="JEL40"/>
      <c r="JEM40"/>
      <c r="JEN40"/>
      <c r="JEO40"/>
      <c r="JEP40"/>
      <c r="JEQ40"/>
      <c r="JER40"/>
      <c r="JES40"/>
      <c r="JET40"/>
      <c r="JEU40"/>
      <c r="JEV40"/>
      <c r="JEW40"/>
      <c r="JEX40"/>
      <c r="JEY40"/>
      <c r="JEZ40"/>
      <c r="JFA40"/>
      <c r="JFB40"/>
      <c r="JFC40"/>
      <c r="JFD40"/>
      <c r="JFE40"/>
      <c r="JFF40"/>
      <c r="JFG40"/>
      <c r="JFH40"/>
      <c r="JFI40"/>
      <c r="JFJ40"/>
      <c r="JFK40"/>
      <c r="JFL40"/>
      <c r="JFM40"/>
      <c r="JFN40"/>
      <c r="JFO40"/>
      <c r="JFP40"/>
      <c r="JFQ40"/>
      <c r="JFR40"/>
      <c r="JFS40"/>
      <c r="JFT40"/>
      <c r="JFU40"/>
      <c r="JFV40"/>
      <c r="JFW40"/>
      <c r="JFX40"/>
      <c r="JFY40"/>
      <c r="JFZ40"/>
      <c r="JGA40"/>
      <c r="JGB40"/>
      <c r="JGC40"/>
      <c r="JGD40"/>
      <c r="JGE40"/>
      <c r="JGF40"/>
      <c r="JGG40"/>
      <c r="JGH40"/>
      <c r="JGI40"/>
      <c r="JGJ40"/>
      <c r="JGK40"/>
      <c r="JGL40"/>
      <c r="JGM40"/>
      <c r="JGN40"/>
      <c r="JGO40"/>
      <c r="JGP40"/>
      <c r="JGQ40"/>
      <c r="JGR40"/>
      <c r="JGS40"/>
      <c r="JGT40"/>
      <c r="JGU40"/>
      <c r="JGV40"/>
      <c r="JGW40"/>
      <c r="JGX40"/>
      <c r="JGY40"/>
      <c r="JGZ40"/>
      <c r="JHA40"/>
      <c r="JHB40"/>
      <c r="JHC40"/>
      <c r="JHD40"/>
      <c r="JHE40"/>
      <c r="JHF40"/>
      <c r="JHG40"/>
      <c r="JHH40"/>
      <c r="JHI40"/>
      <c r="JHJ40"/>
      <c r="JHK40"/>
      <c r="JHL40"/>
      <c r="JHM40"/>
      <c r="JHN40"/>
      <c r="JHO40"/>
      <c r="JHP40"/>
      <c r="JHQ40"/>
      <c r="JHR40"/>
      <c r="JHS40"/>
      <c r="JHT40"/>
      <c r="JHU40"/>
      <c r="JHV40"/>
      <c r="JHW40"/>
      <c r="JHX40"/>
      <c r="JHY40"/>
      <c r="JHZ40"/>
      <c r="JIA40"/>
      <c r="JIB40"/>
      <c r="JIC40"/>
      <c r="JID40"/>
      <c r="JIE40"/>
      <c r="JIF40"/>
      <c r="JIG40"/>
      <c r="JIH40"/>
      <c r="JII40"/>
      <c r="JIJ40"/>
      <c r="JIK40"/>
      <c r="JIL40"/>
      <c r="JIM40"/>
      <c r="JIN40"/>
      <c r="JIO40"/>
      <c r="JIP40"/>
      <c r="JIQ40"/>
      <c r="JIR40"/>
      <c r="JIS40"/>
      <c r="JIT40"/>
      <c r="JIU40"/>
      <c r="JIV40"/>
      <c r="JIW40"/>
      <c r="JIX40"/>
      <c r="JIY40"/>
      <c r="JIZ40"/>
      <c r="JJA40"/>
      <c r="JJB40"/>
      <c r="JJC40"/>
      <c r="JJD40"/>
      <c r="JJE40"/>
      <c r="JJF40"/>
      <c r="JJG40"/>
      <c r="JJH40"/>
      <c r="JJI40"/>
      <c r="JJJ40"/>
      <c r="JJK40"/>
      <c r="JJL40"/>
      <c r="JJM40"/>
      <c r="JJN40"/>
      <c r="JJO40"/>
      <c r="JJP40"/>
      <c r="JJQ40"/>
      <c r="JJR40"/>
      <c r="JJS40"/>
      <c r="JJT40"/>
      <c r="JJU40"/>
      <c r="JJV40"/>
      <c r="JJW40"/>
      <c r="JJX40"/>
      <c r="JJY40"/>
      <c r="JJZ40"/>
      <c r="JKA40"/>
      <c r="JKB40"/>
      <c r="JKC40"/>
      <c r="JKD40"/>
      <c r="JKE40"/>
      <c r="JKF40"/>
      <c r="JKG40"/>
      <c r="JKH40"/>
      <c r="JKI40"/>
      <c r="JKJ40"/>
      <c r="JKK40"/>
      <c r="JKL40"/>
      <c r="JKM40"/>
      <c r="JKN40"/>
      <c r="JKO40"/>
      <c r="JKP40"/>
      <c r="JKQ40"/>
      <c r="JKR40"/>
      <c r="JKS40"/>
      <c r="JKT40"/>
      <c r="JKU40"/>
      <c r="JKV40"/>
      <c r="JKW40"/>
      <c r="JKX40"/>
      <c r="JKY40"/>
      <c r="JKZ40"/>
      <c r="JLA40"/>
      <c r="JLB40"/>
      <c r="JLC40"/>
      <c r="JLD40"/>
      <c r="JLE40"/>
      <c r="JLF40"/>
      <c r="JLG40"/>
      <c r="JLH40"/>
      <c r="JLI40"/>
      <c r="JLJ40"/>
      <c r="JLK40"/>
      <c r="JLL40"/>
      <c r="JLM40"/>
      <c r="JLN40"/>
      <c r="JLO40"/>
      <c r="JLP40"/>
      <c r="JLQ40"/>
      <c r="JLR40"/>
      <c r="JLS40"/>
      <c r="JLT40"/>
      <c r="JLU40"/>
      <c r="JLV40"/>
      <c r="JLW40"/>
      <c r="JLX40"/>
      <c r="JLY40"/>
      <c r="JLZ40"/>
      <c r="JMA40"/>
      <c r="JMB40"/>
      <c r="JMC40"/>
      <c r="JMD40"/>
      <c r="JME40"/>
      <c r="JMF40"/>
      <c r="JMG40"/>
      <c r="JMH40"/>
      <c r="JMI40"/>
      <c r="JMJ40"/>
      <c r="JMK40"/>
      <c r="JML40"/>
      <c r="JMM40"/>
      <c r="JMN40"/>
      <c r="JMO40"/>
      <c r="JMP40"/>
      <c r="JMQ40"/>
      <c r="JMR40"/>
      <c r="JMS40"/>
      <c r="JMT40"/>
      <c r="JMU40"/>
      <c r="JMV40"/>
      <c r="JMW40"/>
      <c r="JMX40"/>
      <c r="JMY40"/>
      <c r="JMZ40"/>
      <c r="JNA40"/>
      <c r="JNB40"/>
      <c r="JNC40"/>
      <c r="JND40"/>
      <c r="JNE40"/>
      <c r="JNF40"/>
      <c r="JNG40"/>
      <c r="JNH40"/>
      <c r="JNI40"/>
      <c r="JNJ40"/>
      <c r="JNK40"/>
      <c r="JNL40"/>
      <c r="JNM40"/>
      <c r="JNN40"/>
      <c r="JNO40"/>
      <c r="JNP40"/>
      <c r="JNQ40"/>
      <c r="JNR40"/>
      <c r="JNS40"/>
      <c r="JNT40"/>
      <c r="JNU40"/>
      <c r="JNV40"/>
      <c r="JNW40"/>
      <c r="JNX40"/>
      <c r="JNY40"/>
      <c r="JNZ40"/>
      <c r="JOA40"/>
      <c r="JOB40"/>
      <c r="JOC40"/>
      <c r="JOD40"/>
      <c r="JOE40"/>
      <c r="JOF40"/>
      <c r="JOG40"/>
      <c r="JOH40"/>
      <c r="JOI40"/>
      <c r="JOJ40"/>
      <c r="JOK40"/>
      <c r="JOL40"/>
      <c r="JOM40"/>
      <c r="JON40"/>
      <c r="JOO40"/>
      <c r="JOP40"/>
      <c r="JOQ40"/>
      <c r="JOR40"/>
      <c r="JOS40"/>
      <c r="JOT40"/>
      <c r="JOU40"/>
      <c r="JOV40"/>
      <c r="JOW40"/>
      <c r="JOX40"/>
      <c r="JOY40"/>
      <c r="JOZ40"/>
      <c r="JPA40"/>
      <c r="JPB40"/>
      <c r="JPC40"/>
      <c r="JPD40"/>
      <c r="JPE40"/>
      <c r="JPF40"/>
      <c r="JPG40"/>
      <c r="JPH40"/>
      <c r="JPI40"/>
      <c r="JPJ40"/>
      <c r="JPK40"/>
      <c r="JPL40"/>
      <c r="JPM40"/>
      <c r="JPN40"/>
      <c r="JPO40"/>
      <c r="JPP40"/>
      <c r="JPQ40"/>
      <c r="JPR40"/>
      <c r="JPS40"/>
      <c r="JPT40"/>
      <c r="JPU40"/>
      <c r="JPV40"/>
      <c r="JPW40"/>
      <c r="JPX40"/>
      <c r="JPY40"/>
      <c r="JPZ40"/>
      <c r="JQA40"/>
      <c r="JQB40"/>
      <c r="JQC40"/>
      <c r="JQD40"/>
      <c r="JQE40"/>
      <c r="JQF40"/>
      <c r="JQG40"/>
      <c r="JQH40"/>
      <c r="JQI40"/>
      <c r="JQJ40"/>
      <c r="JQK40"/>
      <c r="JQL40"/>
      <c r="JQM40"/>
      <c r="JQN40"/>
      <c r="JQO40"/>
      <c r="JQP40"/>
      <c r="JQQ40"/>
      <c r="JQR40"/>
      <c r="JQS40"/>
      <c r="JQT40"/>
      <c r="JQU40"/>
      <c r="JQV40"/>
      <c r="JQW40"/>
      <c r="JQX40"/>
      <c r="JQY40"/>
      <c r="JQZ40"/>
      <c r="JRA40"/>
      <c r="JRB40"/>
      <c r="JRC40"/>
      <c r="JRD40"/>
      <c r="JRE40"/>
      <c r="JRF40"/>
      <c r="JRG40"/>
      <c r="JRH40"/>
      <c r="JRI40"/>
      <c r="JRJ40"/>
      <c r="JRK40"/>
      <c r="JRL40"/>
      <c r="JRM40"/>
      <c r="JRN40"/>
      <c r="JRO40"/>
      <c r="JRP40"/>
      <c r="JRQ40"/>
      <c r="JRR40"/>
      <c r="JRS40"/>
      <c r="JRT40"/>
      <c r="JRU40"/>
      <c r="JRV40"/>
      <c r="JRW40"/>
      <c r="JRX40"/>
      <c r="JRY40"/>
      <c r="JRZ40"/>
      <c r="JSA40"/>
      <c r="JSB40"/>
      <c r="JSC40"/>
      <c r="JSD40"/>
      <c r="JSE40"/>
      <c r="JSF40"/>
      <c r="JSG40"/>
      <c r="JSH40"/>
      <c r="JSI40"/>
      <c r="JSJ40"/>
      <c r="JSK40"/>
      <c r="JSL40"/>
      <c r="JSM40"/>
      <c r="JSN40"/>
      <c r="JSO40"/>
      <c r="JSP40"/>
      <c r="JSQ40"/>
      <c r="JSR40"/>
      <c r="JSS40"/>
      <c r="JST40"/>
      <c r="JSU40"/>
      <c r="JSV40"/>
      <c r="JSW40"/>
      <c r="JSX40"/>
      <c r="JSY40"/>
      <c r="JSZ40"/>
      <c r="JTA40"/>
      <c r="JTB40"/>
      <c r="JTC40"/>
      <c r="JTD40"/>
      <c r="JTE40"/>
      <c r="JTF40"/>
      <c r="JTG40"/>
      <c r="JTH40"/>
      <c r="JTI40"/>
      <c r="JTJ40"/>
      <c r="JTK40"/>
      <c r="JTL40"/>
      <c r="JTM40"/>
      <c r="JTN40"/>
      <c r="JTO40"/>
      <c r="JTP40"/>
      <c r="JTQ40"/>
      <c r="JTR40"/>
      <c r="JTS40"/>
      <c r="JTT40"/>
      <c r="JTU40"/>
      <c r="JTV40"/>
      <c r="JTW40"/>
      <c r="JTX40"/>
      <c r="JTY40"/>
      <c r="JTZ40"/>
      <c r="JUA40"/>
      <c r="JUB40"/>
      <c r="JUC40"/>
      <c r="JUD40"/>
      <c r="JUE40"/>
      <c r="JUF40"/>
      <c r="JUG40"/>
      <c r="JUH40"/>
      <c r="JUI40"/>
      <c r="JUJ40"/>
      <c r="JUK40"/>
      <c r="JUL40"/>
      <c r="JUM40"/>
      <c r="JUN40"/>
      <c r="JUO40"/>
      <c r="JUP40"/>
      <c r="JUQ40"/>
      <c r="JUR40"/>
      <c r="JUS40"/>
      <c r="JUT40"/>
      <c r="JUU40"/>
      <c r="JUV40"/>
      <c r="JUW40"/>
      <c r="JUX40"/>
      <c r="JUY40"/>
      <c r="JUZ40"/>
      <c r="JVA40"/>
      <c r="JVB40"/>
      <c r="JVC40"/>
      <c r="JVD40"/>
      <c r="JVE40"/>
      <c r="JVF40"/>
      <c r="JVG40"/>
      <c r="JVH40"/>
      <c r="JVI40"/>
      <c r="JVJ40"/>
      <c r="JVK40"/>
      <c r="JVL40"/>
      <c r="JVM40"/>
      <c r="JVN40"/>
      <c r="JVO40"/>
      <c r="JVP40"/>
      <c r="JVQ40"/>
      <c r="JVR40"/>
      <c r="JVS40"/>
      <c r="JVT40"/>
      <c r="JVU40"/>
      <c r="JVV40"/>
      <c r="JVW40"/>
      <c r="JVX40"/>
      <c r="JVY40"/>
      <c r="JVZ40"/>
      <c r="JWA40"/>
      <c r="JWB40"/>
      <c r="JWC40"/>
      <c r="JWD40"/>
      <c r="JWE40"/>
      <c r="JWF40"/>
      <c r="JWG40"/>
      <c r="JWH40"/>
      <c r="JWI40"/>
      <c r="JWJ40"/>
      <c r="JWK40"/>
      <c r="JWL40"/>
      <c r="JWM40"/>
      <c r="JWN40"/>
      <c r="JWO40"/>
      <c r="JWP40"/>
      <c r="JWQ40"/>
      <c r="JWR40"/>
      <c r="JWS40"/>
      <c r="JWT40"/>
      <c r="JWU40"/>
      <c r="JWV40"/>
      <c r="JWW40"/>
      <c r="JWX40"/>
      <c r="JWY40"/>
      <c r="JWZ40"/>
      <c r="JXA40"/>
      <c r="JXB40"/>
      <c r="JXC40"/>
      <c r="JXD40"/>
      <c r="JXE40"/>
      <c r="JXF40"/>
      <c r="JXG40"/>
      <c r="JXH40"/>
      <c r="JXI40"/>
      <c r="JXJ40"/>
      <c r="JXK40"/>
      <c r="JXL40"/>
      <c r="JXM40"/>
      <c r="JXN40"/>
      <c r="JXO40"/>
      <c r="JXP40"/>
      <c r="JXQ40"/>
      <c r="JXR40"/>
      <c r="JXS40"/>
      <c r="JXT40"/>
      <c r="JXU40"/>
      <c r="JXV40"/>
      <c r="JXW40"/>
      <c r="JXX40"/>
      <c r="JXY40"/>
      <c r="JXZ40"/>
      <c r="JYA40"/>
      <c r="JYB40"/>
      <c r="JYC40"/>
      <c r="JYD40"/>
      <c r="JYE40"/>
      <c r="JYF40"/>
      <c r="JYG40"/>
      <c r="JYH40"/>
      <c r="JYI40"/>
      <c r="JYJ40"/>
      <c r="JYK40"/>
      <c r="JYL40"/>
      <c r="JYM40"/>
      <c r="JYN40"/>
      <c r="JYO40"/>
      <c r="JYP40"/>
      <c r="JYQ40"/>
      <c r="JYR40"/>
      <c r="JYS40"/>
      <c r="JYT40"/>
      <c r="JYU40"/>
      <c r="JYV40"/>
      <c r="JYW40"/>
      <c r="JYX40"/>
      <c r="JYY40"/>
      <c r="JYZ40"/>
      <c r="JZA40"/>
      <c r="JZB40"/>
      <c r="JZC40"/>
      <c r="JZD40"/>
      <c r="JZE40"/>
      <c r="JZF40"/>
      <c r="JZG40"/>
      <c r="JZH40"/>
      <c r="JZI40"/>
      <c r="JZJ40"/>
      <c r="JZK40"/>
      <c r="JZL40"/>
      <c r="JZM40"/>
      <c r="JZN40"/>
      <c r="JZO40"/>
      <c r="JZP40"/>
      <c r="JZQ40"/>
      <c r="JZR40"/>
      <c r="JZS40"/>
      <c r="JZT40"/>
      <c r="JZU40"/>
      <c r="JZV40"/>
      <c r="JZW40"/>
      <c r="JZX40"/>
      <c r="JZY40"/>
      <c r="JZZ40"/>
      <c r="KAA40"/>
      <c r="KAB40"/>
      <c r="KAC40"/>
      <c r="KAD40"/>
      <c r="KAE40"/>
      <c r="KAF40"/>
      <c r="KAG40"/>
      <c r="KAH40"/>
      <c r="KAI40"/>
      <c r="KAJ40"/>
      <c r="KAK40"/>
      <c r="KAL40"/>
      <c r="KAM40"/>
      <c r="KAN40"/>
      <c r="KAO40"/>
      <c r="KAP40"/>
      <c r="KAQ40"/>
      <c r="KAR40"/>
      <c r="KAS40"/>
      <c r="KAT40"/>
      <c r="KAU40"/>
      <c r="KAV40"/>
      <c r="KAW40"/>
      <c r="KAX40"/>
      <c r="KAY40"/>
      <c r="KAZ40"/>
      <c r="KBA40"/>
      <c r="KBB40"/>
      <c r="KBC40"/>
      <c r="KBD40"/>
      <c r="KBE40"/>
      <c r="KBF40"/>
      <c r="KBG40"/>
      <c r="KBH40"/>
      <c r="KBI40"/>
      <c r="KBJ40"/>
      <c r="KBK40"/>
      <c r="KBL40"/>
      <c r="KBM40"/>
      <c r="KBN40"/>
      <c r="KBO40"/>
      <c r="KBP40"/>
      <c r="KBQ40"/>
      <c r="KBR40"/>
      <c r="KBS40"/>
      <c r="KBT40"/>
      <c r="KBU40"/>
      <c r="KBV40"/>
      <c r="KBW40"/>
      <c r="KBX40"/>
      <c r="KBY40"/>
      <c r="KBZ40"/>
      <c r="KCA40"/>
      <c r="KCB40"/>
      <c r="KCC40"/>
      <c r="KCD40"/>
      <c r="KCE40"/>
      <c r="KCF40"/>
      <c r="KCG40"/>
      <c r="KCH40"/>
      <c r="KCI40"/>
      <c r="KCJ40"/>
      <c r="KCK40"/>
      <c r="KCL40"/>
      <c r="KCM40"/>
      <c r="KCN40"/>
      <c r="KCO40"/>
      <c r="KCP40"/>
      <c r="KCQ40"/>
      <c r="KCR40"/>
      <c r="KCS40"/>
      <c r="KCT40"/>
      <c r="KCU40"/>
      <c r="KCV40"/>
      <c r="KCW40"/>
      <c r="KCX40"/>
      <c r="KCY40"/>
      <c r="KCZ40"/>
      <c r="KDA40"/>
      <c r="KDB40"/>
      <c r="KDC40"/>
      <c r="KDD40"/>
      <c r="KDE40"/>
      <c r="KDF40"/>
      <c r="KDG40"/>
      <c r="KDH40"/>
      <c r="KDI40"/>
      <c r="KDJ40"/>
      <c r="KDK40"/>
      <c r="KDL40"/>
      <c r="KDM40"/>
      <c r="KDN40"/>
      <c r="KDO40"/>
      <c r="KDP40"/>
      <c r="KDQ40"/>
      <c r="KDR40"/>
      <c r="KDS40"/>
      <c r="KDT40"/>
      <c r="KDU40"/>
      <c r="KDV40"/>
      <c r="KDW40"/>
      <c r="KDX40"/>
      <c r="KDY40"/>
      <c r="KDZ40"/>
      <c r="KEA40"/>
      <c r="KEB40"/>
      <c r="KEC40"/>
      <c r="KED40"/>
      <c r="KEE40"/>
      <c r="KEF40"/>
      <c r="KEG40"/>
      <c r="KEH40"/>
      <c r="KEI40"/>
      <c r="KEJ40"/>
      <c r="KEK40"/>
      <c r="KEL40"/>
      <c r="KEM40"/>
      <c r="KEN40"/>
      <c r="KEO40"/>
      <c r="KEP40"/>
      <c r="KEQ40"/>
      <c r="KER40"/>
      <c r="KES40"/>
      <c r="KET40"/>
      <c r="KEU40"/>
      <c r="KEV40"/>
      <c r="KEW40"/>
      <c r="KEX40"/>
      <c r="KEY40"/>
      <c r="KEZ40"/>
      <c r="KFA40"/>
      <c r="KFB40"/>
      <c r="KFC40"/>
      <c r="KFD40"/>
      <c r="KFE40"/>
      <c r="KFF40"/>
      <c r="KFG40"/>
      <c r="KFH40"/>
      <c r="KFI40"/>
      <c r="KFJ40"/>
      <c r="KFK40"/>
      <c r="KFL40"/>
      <c r="KFM40"/>
      <c r="KFN40"/>
      <c r="KFO40"/>
      <c r="KFP40"/>
      <c r="KFQ40"/>
      <c r="KFR40"/>
      <c r="KFS40"/>
      <c r="KFT40"/>
      <c r="KFU40"/>
      <c r="KFV40"/>
      <c r="KFW40"/>
      <c r="KFX40"/>
      <c r="KFY40"/>
      <c r="KFZ40"/>
      <c r="KGA40"/>
      <c r="KGB40"/>
      <c r="KGC40"/>
      <c r="KGD40"/>
      <c r="KGE40"/>
      <c r="KGF40"/>
      <c r="KGG40"/>
      <c r="KGH40"/>
      <c r="KGI40"/>
      <c r="KGJ40"/>
      <c r="KGK40"/>
      <c r="KGL40"/>
      <c r="KGM40"/>
      <c r="KGN40"/>
      <c r="KGO40"/>
      <c r="KGP40"/>
      <c r="KGQ40"/>
      <c r="KGR40"/>
      <c r="KGS40"/>
      <c r="KGT40"/>
      <c r="KGU40"/>
      <c r="KGV40"/>
      <c r="KGW40"/>
      <c r="KGX40"/>
      <c r="KGY40"/>
      <c r="KGZ40"/>
      <c r="KHA40"/>
      <c r="KHB40"/>
      <c r="KHC40"/>
      <c r="KHD40"/>
      <c r="KHE40"/>
      <c r="KHF40"/>
      <c r="KHG40"/>
      <c r="KHH40"/>
      <c r="KHI40"/>
      <c r="KHJ40"/>
      <c r="KHK40"/>
      <c r="KHL40"/>
      <c r="KHM40"/>
      <c r="KHN40"/>
      <c r="KHO40"/>
      <c r="KHP40"/>
      <c r="KHQ40"/>
      <c r="KHR40"/>
      <c r="KHS40"/>
      <c r="KHT40"/>
      <c r="KHU40"/>
      <c r="KHV40"/>
      <c r="KHW40"/>
      <c r="KHX40"/>
      <c r="KHY40"/>
      <c r="KHZ40"/>
      <c r="KIA40"/>
      <c r="KIB40"/>
      <c r="KIC40"/>
      <c r="KID40"/>
      <c r="KIE40"/>
      <c r="KIF40"/>
      <c r="KIG40"/>
      <c r="KIH40"/>
      <c r="KII40"/>
      <c r="KIJ40"/>
      <c r="KIK40"/>
      <c r="KIL40"/>
      <c r="KIM40"/>
      <c r="KIN40"/>
      <c r="KIO40"/>
      <c r="KIP40"/>
      <c r="KIQ40"/>
      <c r="KIR40"/>
      <c r="KIS40"/>
      <c r="KIT40"/>
      <c r="KIU40"/>
      <c r="KIV40"/>
      <c r="KIW40"/>
      <c r="KIX40"/>
      <c r="KIY40"/>
      <c r="KIZ40"/>
      <c r="KJA40"/>
      <c r="KJB40"/>
      <c r="KJC40"/>
      <c r="KJD40"/>
      <c r="KJE40"/>
      <c r="KJF40"/>
      <c r="KJG40"/>
      <c r="KJH40"/>
      <c r="KJI40"/>
      <c r="KJJ40"/>
      <c r="KJK40"/>
      <c r="KJL40"/>
      <c r="KJM40"/>
      <c r="KJN40"/>
      <c r="KJO40"/>
      <c r="KJP40"/>
      <c r="KJQ40"/>
      <c r="KJR40"/>
      <c r="KJS40"/>
      <c r="KJT40"/>
      <c r="KJU40"/>
      <c r="KJV40"/>
      <c r="KJW40"/>
      <c r="KJX40"/>
      <c r="KJY40"/>
      <c r="KJZ40"/>
      <c r="KKA40"/>
      <c r="KKB40"/>
      <c r="KKC40"/>
      <c r="KKD40"/>
      <c r="KKE40"/>
      <c r="KKF40"/>
      <c r="KKG40"/>
      <c r="KKH40"/>
      <c r="KKI40"/>
      <c r="KKJ40"/>
      <c r="KKK40"/>
      <c r="KKL40"/>
      <c r="KKM40"/>
      <c r="KKN40"/>
      <c r="KKO40"/>
      <c r="KKP40"/>
      <c r="KKQ40"/>
      <c r="KKR40"/>
      <c r="KKS40"/>
      <c r="KKT40"/>
      <c r="KKU40"/>
      <c r="KKV40"/>
      <c r="KKW40"/>
      <c r="KKX40"/>
      <c r="KKY40"/>
      <c r="KKZ40"/>
      <c r="KLA40"/>
      <c r="KLB40"/>
      <c r="KLC40"/>
      <c r="KLD40"/>
      <c r="KLE40"/>
      <c r="KLF40"/>
      <c r="KLG40"/>
      <c r="KLH40"/>
      <c r="KLI40"/>
      <c r="KLJ40"/>
      <c r="KLK40"/>
      <c r="KLL40"/>
      <c r="KLM40"/>
      <c r="KLN40"/>
      <c r="KLO40"/>
      <c r="KLP40"/>
      <c r="KLQ40"/>
      <c r="KLR40"/>
      <c r="KLS40"/>
      <c r="KLT40"/>
      <c r="KLU40"/>
      <c r="KLV40"/>
      <c r="KLW40"/>
      <c r="KLX40"/>
      <c r="KLY40"/>
      <c r="KLZ40"/>
      <c r="KMA40"/>
      <c r="KMB40"/>
      <c r="KMC40"/>
      <c r="KMD40"/>
      <c r="KME40"/>
      <c r="KMF40"/>
      <c r="KMG40"/>
      <c r="KMH40"/>
      <c r="KMI40"/>
      <c r="KMJ40"/>
      <c r="KMK40"/>
      <c r="KML40"/>
      <c r="KMM40"/>
      <c r="KMN40"/>
      <c r="KMO40"/>
      <c r="KMP40"/>
      <c r="KMQ40"/>
      <c r="KMR40"/>
      <c r="KMS40"/>
      <c r="KMT40"/>
      <c r="KMU40"/>
      <c r="KMV40"/>
      <c r="KMW40"/>
      <c r="KMX40"/>
      <c r="KMY40"/>
      <c r="KMZ40"/>
      <c r="KNA40"/>
      <c r="KNB40"/>
      <c r="KNC40"/>
      <c r="KND40"/>
      <c r="KNE40"/>
      <c r="KNF40"/>
      <c r="KNG40"/>
      <c r="KNH40"/>
      <c r="KNI40"/>
      <c r="KNJ40"/>
      <c r="KNK40"/>
      <c r="KNL40"/>
      <c r="KNM40"/>
      <c r="KNN40"/>
      <c r="KNO40"/>
      <c r="KNP40"/>
      <c r="KNQ40"/>
      <c r="KNR40"/>
      <c r="KNS40"/>
      <c r="KNT40"/>
      <c r="KNU40"/>
      <c r="KNV40"/>
      <c r="KNW40"/>
      <c r="KNX40"/>
      <c r="KNY40"/>
      <c r="KNZ40"/>
      <c r="KOA40"/>
      <c r="KOB40"/>
      <c r="KOC40"/>
      <c r="KOD40"/>
      <c r="KOE40"/>
      <c r="KOF40"/>
      <c r="KOG40"/>
      <c r="KOH40"/>
      <c r="KOI40"/>
      <c r="KOJ40"/>
      <c r="KOK40"/>
      <c r="KOL40"/>
      <c r="KOM40"/>
      <c r="KON40"/>
      <c r="KOO40"/>
      <c r="KOP40"/>
      <c r="KOQ40"/>
      <c r="KOR40"/>
      <c r="KOS40"/>
      <c r="KOT40"/>
      <c r="KOU40"/>
      <c r="KOV40"/>
      <c r="KOW40"/>
      <c r="KOX40"/>
      <c r="KOY40"/>
      <c r="KOZ40"/>
      <c r="KPA40"/>
      <c r="KPB40"/>
      <c r="KPC40"/>
      <c r="KPD40"/>
      <c r="KPE40"/>
      <c r="KPF40"/>
      <c r="KPG40"/>
      <c r="KPH40"/>
      <c r="KPI40"/>
      <c r="KPJ40"/>
      <c r="KPK40"/>
      <c r="KPL40"/>
      <c r="KPM40"/>
      <c r="KPN40"/>
      <c r="KPO40"/>
      <c r="KPP40"/>
      <c r="KPQ40"/>
      <c r="KPR40"/>
      <c r="KPS40"/>
      <c r="KPT40"/>
      <c r="KPU40"/>
      <c r="KPV40"/>
      <c r="KPW40"/>
      <c r="KPX40"/>
      <c r="KPY40"/>
      <c r="KPZ40"/>
      <c r="KQA40"/>
      <c r="KQB40"/>
      <c r="KQC40"/>
      <c r="KQD40"/>
      <c r="KQE40"/>
      <c r="KQF40"/>
      <c r="KQG40"/>
      <c r="KQH40"/>
      <c r="KQI40"/>
      <c r="KQJ40"/>
      <c r="KQK40"/>
      <c r="KQL40"/>
      <c r="KQM40"/>
      <c r="KQN40"/>
      <c r="KQO40"/>
      <c r="KQP40"/>
      <c r="KQQ40"/>
      <c r="KQR40"/>
      <c r="KQS40"/>
      <c r="KQT40"/>
      <c r="KQU40"/>
      <c r="KQV40"/>
      <c r="KQW40"/>
      <c r="KQX40"/>
      <c r="KQY40"/>
      <c r="KQZ40"/>
      <c r="KRA40"/>
      <c r="KRB40"/>
      <c r="KRC40"/>
      <c r="KRD40"/>
      <c r="KRE40"/>
      <c r="KRF40"/>
      <c r="KRG40"/>
      <c r="KRH40"/>
      <c r="KRI40"/>
      <c r="KRJ40"/>
      <c r="KRK40"/>
      <c r="KRL40"/>
      <c r="KRM40"/>
      <c r="KRN40"/>
      <c r="KRO40"/>
      <c r="KRP40"/>
      <c r="KRQ40"/>
      <c r="KRR40"/>
      <c r="KRS40"/>
      <c r="KRT40"/>
      <c r="KRU40"/>
      <c r="KRV40"/>
      <c r="KRW40"/>
      <c r="KRX40"/>
      <c r="KRY40"/>
      <c r="KRZ40"/>
      <c r="KSA40"/>
      <c r="KSB40"/>
      <c r="KSC40"/>
      <c r="KSD40"/>
      <c r="KSE40"/>
      <c r="KSF40"/>
      <c r="KSG40"/>
      <c r="KSH40"/>
      <c r="KSI40"/>
      <c r="KSJ40"/>
      <c r="KSK40"/>
      <c r="KSL40"/>
      <c r="KSM40"/>
      <c r="KSN40"/>
      <c r="KSO40"/>
      <c r="KSP40"/>
      <c r="KSQ40"/>
      <c r="KSR40"/>
      <c r="KSS40"/>
      <c r="KST40"/>
      <c r="KSU40"/>
      <c r="KSV40"/>
      <c r="KSW40"/>
      <c r="KSX40"/>
      <c r="KSY40"/>
      <c r="KSZ40"/>
      <c r="KTA40"/>
      <c r="KTB40"/>
      <c r="KTC40"/>
      <c r="KTD40"/>
      <c r="KTE40"/>
      <c r="KTF40"/>
      <c r="KTG40"/>
      <c r="KTH40"/>
      <c r="KTI40"/>
      <c r="KTJ40"/>
      <c r="KTK40"/>
      <c r="KTL40"/>
      <c r="KTM40"/>
      <c r="KTN40"/>
      <c r="KTO40"/>
      <c r="KTP40"/>
      <c r="KTQ40"/>
      <c r="KTR40"/>
      <c r="KTS40"/>
      <c r="KTT40"/>
      <c r="KTU40"/>
      <c r="KTV40"/>
      <c r="KTW40"/>
      <c r="KTX40"/>
      <c r="KTY40"/>
      <c r="KTZ40"/>
      <c r="KUA40"/>
      <c r="KUB40"/>
      <c r="KUC40"/>
      <c r="KUD40"/>
      <c r="KUE40"/>
      <c r="KUF40"/>
      <c r="KUG40"/>
      <c r="KUH40"/>
      <c r="KUI40"/>
      <c r="KUJ40"/>
      <c r="KUK40"/>
      <c r="KUL40"/>
      <c r="KUM40"/>
      <c r="KUN40"/>
      <c r="KUO40"/>
      <c r="KUP40"/>
      <c r="KUQ40"/>
      <c r="KUR40"/>
      <c r="KUS40"/>
      <c r="KUT40"/>
      <c r="KUU40"/>
      <c r="KUV40"/>
      <c r="KUW40"/>
      <c r="KUX40"/>
      <c r="KUY40"/>
      <c r="KUZ40"/>
      <c r="KVA40"/>
      <c r="KVB40"/>
      <c r="KVC40"/>
      <c r="KVD40"/>
      <c r="KVE40"/>
      <c r="KVF40"/>
      <c r="KVG40"/>
      <c r="KVH40"/>
      <c r="KVI40"/>
      <c r="KVJ40"/>
      <c r="KVK40"/>
      <c r="KVL40"/>
      <c r="KVM40"/>
      <c r="KVN40"/>
      <c r="KVO40"/>
      <c r="KVP40"/>
      <c r="KVQ40"/>
      <c r="KVR40"/>
      <c r="KVS40"/>
      <c r="KVT40"/>
      <c r="KVU40"/>
      <c r="KVV40"/>
      <c r="KVW40"/>
      <c r="KVX40"/>
      <c r="KVY40"/>
      <c r="KVZ40"/>
      <c r="KWA40"/>
      <c r="KWB40"/>
      <c r="KWC40"/>
      <c r="KWD40"/>
      <c r="KWE40"/>
      <c r="KWF40"/>
      <c r="KWG40"/>
      <c r="KWH40"/>
      <c r="KWI40"/>
      <c r="KWJ40"/>
      <c r="KWK40"/>
      <c r="KWL40"/>
      <c r="KWM40"/>
      <c r="KWN40"/>
      <c r="KWO40"/>
      <c r="KWP40"/>
      <c r="KWQ40"/>
      <c r="KWR40"/>
      <c r="KWS40"/>
      <c r="KWT40"/>
      <c r="KWU40"/>
      <c r="KWV40"/>
      <c r="KWW40"/>
      <c r="KWX40"/>
      <c r="KWY40"/>
      <c r="KWZ40"/>
      <c r="KXA40"/>
      <c r="KXB40"/>
      <c r="KXC40"/>
      <c r="KXD40"/>
      <c r="KXE40"/>
      <c r="KXF40"/>
      <c r="KXG40"/>
      <c r="KXH40"/>
      <c r="KXI40"/>
      <c r="KXJ40"/>
      <c r="KXK40"/>
      <c r="KXL40"/>
      <c r="KXM40"/>
      <c r="KXN40"/>
      <c r="KXO40"/>
      <c r="KXP40"/>
      <c r="KXQ40"/>
      <c r="KXR40"/>
      <c r="KXS40"/>
      <c r="KXT40"/>
      <c r="KXU40"/>
      <c r="KXV40"/>
      <c r="KXW40"/>
      <c r="KXX40"/>
      <c r="KXY40"/>
      <c r="KXZ40"/>
      <c r="KYA40"/>
      <c r="KYB40"/>
      <c r="KYC40"/>
      <c r="KYD40"/>
      <c r="KYE40"/>
      <c r="KYF40"/>
      <c r="KYG40"/>
      <c r="KYH40"/>
      <c r="KYI40"/>
      <c r="KYJ40"/>
      <c r="KYK40"/>
      <c r="KYL40"/>
      <c r="KYM40"/>
      <c r="KYN40"/>
      <c r="KYO40"/>
      <c r="KYP40"/>
      <c r="KYQ40"/>
      <c r="KYR40"/>
      <c r="KYS40"/>
      <c r="KYT40"/>
      <c r="KYU40"/>
      <c r="KYV40"/>
      <c r="KYW40"/>
      <c r="KYX40"/>
      <c r="KYY40"/>
      <c r="KYZ40"/>
      <c r="KZA40"/>
      <c r="KZB40"/>
      <c r="KZC40"/>
      <c r="KZD40"/>
      <c r="KZE40"/>
      <c r="KZF40"/>
      <c r="KZG40"/>
      <c r="KZH40"/>
      <c r="KZI40"/>
      <c r="KZJ40"/>
      <c r="KZK40"/>
      <c r="KZL40"/>
      <c r="KZM40"/>
      <c r="KZN40"/>
      <c r="KZO40"/>
      <c r="KZP40"/>
      <c r="KZQ40"/>
      <c r="KZR40"/>
      <c r="KZS40"/>
      <c r="KZT40"/>
      <c r="KZU40"/>
      <c r="KZV40"/>
      <c r="KZW40"/>
      <c r="KZX40"/>
      <c r="KZY40"/>
      <c r="KZZ40"/>
      <c r="LAA40"/>
      <c r="LAB40"/>
      <c r="LAC40"/>
      <c r="LAD40"/>
      <c r="LAE40"/>
      <c r="LAF40"/>
      <c r="LAG40"/>
      <c r="LAH40"/>
      <c r="LAI40"/>
      <c r="LAJ40"/>
      <c r="LAK40"/>
      <c r="LAL40"/>
      <c r="LAM40"/>
      <c r="LAN40"/>
      <c r="LAO40"/>
      <c r="LAP40"/>
      <c r="LAQ40"/>
      <c r="LAR40"/>
      <c r="LAS40"/>
      <c r="LAT40"/>
      <c r="LAU40"/>
      <c r="LAV40"/>
      <c r="LAW40"/>
      <c r="LAX40"/>
      <c r="LAY40"/>
      <c r="LAZ40"/>
      <c r="LBA40"/>
      <c r="LBB40"/>
      <c r="LBC40"/>
      <c r="LBD40"/>
      <c r="LBE40"/>
      <c r="LBF40"/>
      <c r="LBG40"/>
      <c r="LBH40"/>
      <c r="LBI40"/>
      <c r="LBJ40"/>
      <c r="LBK40"/>
      <c r="LBL40"/>
      <c r="LBM40"/>
      <c r="LBN40"/>
      <c r="LBO40"/>
      <c r="LBP40"/>
      <c r="LBQ40"/>
      <c r="LBR40"/>
      <c r="LBS40"/>
      <c r="LBT40"/>
      <c r="LBU40"/>
      <c r="LBV40"/>
      <c r="LBW40"/>
      <c r="LBX40"/>
      <c r="LBY40"/>
      <c r="LBZ40"/>
      <c r="LCA40"/>
      <c r="LCB40"/>
      <c r="LCC40"/>
      <c r="LCD40"/>
      <c r="LCE40"/>
      <c r="LCF40"/>
      <c r="LCG40"/>
      <c r="LCH40"/>
      <c r="LCI40"/>
      <c r="LCJ40"/>
      <c r="LCK40"/>
      <c r="LCL40"/>
      <c r="LCM40"/>
      <c r="LCN40"/>
      <c r="LCO40"/>
      <c r="LCP40"/>
      <c r="LCQ40"/>
      <c r="LCR40"/>
      <c r="LCS40"/>
      <c r="LCT40"/>
      <c r="LCU40"/>
      <c r="LCV40"/>
      <c r="LCW40"/>
      <c r="LCX40"/>
      <c r="LCY40"/>
      <c r="LCZ40"/>
      <c r="LDA40"/>
      <c r="LDB40"/>
      <c r="LDC40"/>
      <c r="LDD40"/>
      <c r="LDE40"/>
      <c r="LDF40"/>
      <c r="LDG40"/>
      <c r="LDH40"/>
      <c r="LDI40"/>
      <c r="LDJ40"/>
      <c r="LDK40"/>
      <c r="LDL40"/>
      <c r="LDM40"/>
      <c r="LDN40"/>
      <c r="LDO40"/>
      <c r="LDP40"/>
      <c r="LDQ40"/>
      <c r="LDR40"/>
      <c r="LDS40"/>
      <c r="LDT40"/>
      <c r="LDU40"/>
      <c r="LDV40"/>
      <c r="LDW40"/>
      <c r="LDX40"/>
      <c r="LDY40"/>
      <c r="LDZ40"/>
      <c r="LEA40"/>
      <c r="LEB40"/>
      <c r="LEC40"/>
      <c r="LED40"/>
      <c r="LEE40"/>
      <c r="LEF40"/>
      <c r="LEG40"/>
      <c r="LEH40"/>
      <c r="LEI40"/>
      <c r="LEJ40"/>
      <c r="LEK40"/>
      <c r="LEL40"/>
      <c r="LEM40"/>
      <c r="LEN40"/>
      <c r="LEO40"/>
      <c r="LEP40"/>
      <c r="LEQ40"/>
      <c r="LER40"/>
      <c r="LES40"/>
      <c r="LET40"/>
      <c r="LEU40"/>
      <c r="LEV40"/>
      <c r="LEW40"/>
      <c r="LEX40"/>
      <c r="LEY40"/>
      <c r="LEZ40"/>
      <c r="LFA40"/>
      <c r="LFB40"/>
      <c r="LFC40"/>
      <c r="LFD40"/>
      <c r="LFE40"/>
      <c r="LFF40"/>
      <c r="LFG40"/>
      <c r="LFH40"/>
      <c r="LFI40"/>
      <c r="LFJ40"/>
      <c r="LFK40"/>
      <c r="LFL40"/>
      <c r="LFM40"/>
      <c r="LFN40"/>
      <c r="LFO40"/>
      <c r="LFP40"/>
      <c r="LFQ40"/>
      <c r="LFR40"/>
      <c r="LFS40"/>
      <c r="LFT40"/>
      <c r="LFU40"/>
      <c r="LFV40"/>
      <c r="LFW40"/>
      <c r="LFX40"/>
      <c r="LFY40"/>
      <c r="LFZ40"/>
      <c r="LGA40"/>
      <c r="LGB40"/>
      <c r="LGC40"/>
      <c r="LGD40"/>
      <c r="LGE40"/>
      <c r="LGF40"/>
      <c r="LGG40"/>
      <c r="LGH40"/>
      <c r="LGI40"/>
      <c r="LGJ40"/>
      <c r="LGK40"/>
      <c r="LGL40"/>
      <c r="LGM40"/>
      <c r="LGN40"/>
      <c r="LGO40"/>
      <c r="LGP40"/>
      <c r="LGQ40"/>
      <c r="LGR40"/>
      <c r="LGS40"/>
      <c r="LGT40"/>
      <c r="LGU40"/>
      <c r="LGV40"/>
      <c r="LGW40"/>
      <c r="LGX40"/>
      <c r="LGY40"/>
      <c r="LGZ40"/>
      <c r="LHA40"/>
      <c r="LHB40"/>
      <c r="LHC40"/>
      <c r="LHD40"/>
      <c r="LHE40"/>
      <c r="LHF40"/>
      <c r="LHG40"/>
      <c r="LHH40"/>
      <c r="LHI40"/>
      <c r="LHJ40"/>
      <c r="LHK40"/>
      <c r="LHL40"/>
      <c r="LHM40"/>
      <c r="LHN40"/>
      <c r="LHO40"/>
      <c r="LHP40"/>
      <c r="LHQ40"/>
      <c r="LHR40"/>
      <c r="LHS40"/>
      <c r="LHT40"/>
      <c r="LHU40"/>
      <c r="LHV40"/>
      <c r="LHW40"/>
      <c r="LHX40"/>
      <c r="LHY40"/>
      <c r="LHZ40"/>
      <c r="LIA40"/>
      <c r="LIB40"/>
      <c r="LIC40"/>
      <c r="LID40"/>
      <c r="LIE40"/>
      <c r="LIF40"/>
      <c r="LIG40"/>
      <c r="LIH40"/>
      <c r="LII40"/>
      <c r="LIJ40"/>
      <c r="LIK40"/>
      <c r="LIL40"/>
      <c r="LIM40"/>
      <c r="LIN40"/>
      <c r="LIO40"/>
      <c r="LIP40"/>
      <c r="LIQ40"/>
      <c r="LIR40"/>
      <c r="LIS40"/>
      <c r="LIT40"/>
      <c r="LIU40"/>
      <c r="LIV40"/>
      <c r="LIW40"/>
      <c r="LIX40"/>
      <c r="LIY40"/>
      <c r="LIZ40"/>
      <c r="LJA40"/>
      <c r="LJB40"/>
      <c r="LJC40"/>
      <c r="LJD40"/>
      <c r="LJE40"/>
      <c r="LJF40"/>
      <c r="LJG40"/>
      <c r="LJH40"/>
      <c r="LJI40"/>
      <c r="LJJ40"/>
      <c r="LJK40"/>
      <c r="LJL40"/>
      <c r="LJM40"/>
      <c r="LJN40"/>
      <c r="LJO40"/>
      <c r="LJP40"/>
      <c r="LJQ40"/>
      <c r="LJR40"/>
      <c r="LJS40"/>
      <c r="LJT40"/>
      <c r="LJU40"/>
      <c r="LJV40"/>
      <c r="LJW40"/>
      <c r="LJX40"/>
      <c r="LJY40"/>
      <c r="LJZ40"/>
      <c r="LKA40"/>
      <c r="LKB40"/>
      <c r="LKC40"/>
      <c r="LKD40"/>
      <c r="LKE40"/>
      <c r="LKF40"/>
      <c r="LKG40"/>
      <c r="LKH40"/>
      <c r="LKI40"/>
      <c r="LKJ40"/>
      <c r="LKK40"/>
      <c r="LKL40"/>
      <c r="LKM40"/>
      <c r="LKN40"/>
      <c r="LKO40"/>
      <c r="LKP40"/>
      <c r="LKQ40"/>
      <c r="LKR40"/>
      <c r="LKS40"/>
      <c r="LKT40"/>
      <c r="LKU40"/>
      <c r="LKV40"/>
      <c r="LKW40"/>
      <c r="LKX40"/>
      <c r="LKY40"/>
      <c r="LKZ40"/>
      <c r="LLA40"/>
      <c r="LLB40"/>
      <c r="LLC40"/>
      <c r="LLD40"/>
      <c r="LLE40"/>
      <c r="LLF40"/>
      <c r="LLG40"/>
      <c r="LLH40"/>
      <c r="LLI40"/>
      <c r="LLJ40"/>
      <c r="LLK40"/>
      <c r="LLL40"/>
      <c r="LLM40"/>
      <c r="LLN40"/>
      <c r="LLO40"/>
      <c r="LLP40"/>
      <c r="LLQ40"/>
      <c r="LLR40"/>
      <c r="LLS40"/>
      <c r="LLT40"/>
      <c r="LLU40"/>
      <c r="LLV40"/>
      <c r="LLW40"/>
      <c r="LLX40"/>
      <c r="LLY40"/>
      <c r="LLZ40"/>
      <c r="LMA40"/>
      <c r="LMB40"/>
      <c r="LMC40"/>
      <c r="LMD40"/>
      <c r="LME40"/>
      <c r="LMF40"/>
      <c r="LMG40"/>
      <c r="LMH40"/>
      <c r="LMI40"/>
      <c r="LMJ40"/>
      <c r="LMK40"/>
      <c r="LML40"/>
      <c r="LMM40"/>
      <c r="LMN40"/>
      <c r="LMO40"/>
      <c r="LMP40"/>
      <c r="LMQ40"/>
      <c r="LMR40"/>
      <c r="LMS40"/>
      <c r="LMT40"/>
      <c r="LMU40"/>
      <c r="LMV40"/>
      <c r="LMW40"/>
      <c r="LMX40"/>
      <c r="LMY40"/>
      <c r="LMZ40"/>
      <c r="LNA40"/>
      <c r="LNB40"/>
      <c r="LNC40"/>
      <c r="LND40"/>
      <c r="LNE40"/>
      <c r="LNF40"/>
      <c r="LNG40"/>
      <c r="LNH40"/>
      <c r="LNI40"/>
      <c r="LNJ40"/>
      <c r="LNK40"/>
      <c r="LNL40"/>
      <c r="LNM40"/>
      <c r="LNN40"/>
      <c r="LNO40"/>
      <c r="LNP40"/>
      <c r="LNQ40"/>
      <c r="LNR40"/>
      <c r="LNS40"/>
      <c r="LNT40"/>
      <c r="LNU40"/>
      <c r="LNV40"/>
      <c r="LNW40"/>
      <c r="LNX40"/>
      <c r="LNY40"/>
      <c r="LNZ40"/>
      <c r="LOA40"/>
      <c r="LOB40"/>
      <c r="LOC40"/>
      <c r="LOD40"/>
      <c r="LOE40"/>
      <c r="LOF40"/>
      <c r="LOG40"/>
      <c r="LOH40"/>
      <c r="LOI40"/>
      <c r="LOJ40"/>
      <c r="LOK40"/>
      <c r="LOL40"/>
      <c r="LOM40"/>
      <c r="LON40"/>
      <c r="LOO40"/>
      <c r="LOP40"/>
      <c r="LOQ40"/>
      <c r="LOR40"/>
      <c r="LOS40"/>
      <c r="LOT40"/>
      <c r="LOU40"/>
      <c r="LOV40"/>
      <c r="LOW40"/>
      <c r="LOX40"/>
      <c r="LOY40"/>
      <c r="LOZ40"/>
      <c r="LPA40"/>
      <c r="LPB40"/>
      <c r="LPC40"/>
      <c r="LPD40"/>
      <c r="LPE40"/>
      <c r="LPF40"/>
      <c r="LPG40"/>
      <c r="LPH40"/>
      <c r="LPI40"/>
      <c r="LPJ40"/>
      <c r="LPK40"/>
      <c r="LPL40"/>
      <c r="LPM40"/>
      <c r="LPN40"/>
      <c r="LPO40"/>
      <c r="LPP40"/>
      <c r="LPQ40"/>
      <c r="LPR40"/>
      <c r="LPS40"/>
      <c r="LPT40"/>
      <c r="LPU40"/>
      <c r="LPV40"/>
      <c r="LPW40"/>
      <c r="LPX40"/>
      <c r="LPY40"/>
      <c r="LPZ40"/>
      <c r="LQA40"/>
      <c r="LQB40"/>
      <c r="LQC40"/>
      <c r="LQD40"/>
      <c r="LQE40"/>
      <c r="LQF40"/>
      <c r="LQG40"/>
      <c r="LQH40"/>
      <c r="LQI40"/>
      <c r="LQJ40"/>
      <c r="LQK40"/>
      <c r="LQL40"/>
      <c r="LQM40"/>
      <c r="LQN40"/>
      <c r="LQO40"/>
      <c r="LQP40"/>
      <c r="LQQ40"/>
      <c r="LQR40"/>
      <c r="LQS40"/>
      <c r="LQT40"/>
      <c r="LQU40"/>
      <c r="LQV40"/>
      <c r="LQW40"/>
      <c r="LQX40"/>
      <c r="LQY40"/>
      <c r="LQZ40"/>
      <c r="LRA40"/>
      <c r="LRB40"/>
      <c r="LRC40"/>
      <c r="LRD40"/>
      <c r="LRE40"/>
      <c r="LRF40"/>
      <c r="LRG40"/>
      <c r="LRH40"/>
      <c r="LRI40"/>
      <c r="LRJ40"/>
      <c r="LRK40"/>
      <c r="LRL40"/>
      <c r="LRM40"/>
      <c r="LRN40"/>
      <c r="LRO40"/>
      <c r="LRP40"/>
      <c r="LRQ40"/>
      <c r="LRR40"/>
      <c r="LRS40"/>
      <c r="LRT40"/>
      <c r="LRU40"/>
      <c r="LRV40"/>
      <c r="LRW40"/>
      <c r="LRX40"/>
      <c r="LRY40"/>
      <c r="LRZ40"/>
      <c r="LSA40"/>
      <c r="LSB40"/>
      <c r="LSC40"/>
      <c r="LSD40"/>
      <c r="LSE40"/>
      <c r="LSF40"/>
      <c r="LSG40"/>
      <c r="LSH40"/>
      <c r="LSI40"/>
      <c r="LSJ40"/>
      <c r="LSK40"/>
      <c r="LSL40"/>
      <c r="LSM40"/>
      <c r="LSN40"/>
      <c r="LSO40"/>
      <c r="LSP40"/>
      <c r="LSQ40"/>
      <c r="LSR40"/>
      <c r="LSS40"/>
      <c r="LST40"/>
      <c r="LSU40"/>
      <c r="LSV40"/>
      <c r="LSW40"/>
      <c r="LSX40"/>
      <c r="LSY40"/>
      <c r="LSZ40"/>
      <c r="LTA40"/>
      <c r="LTB40"/>
      <c r="LTC40"/>
      <c r="LTD40"/>
      <c r="LTE40"/>
      <c r="LTF40"/>
      <c r="LTG40"/>
      <c r="LTH40"/>
      <c r="LTI40"/>
      <c r="LTJ40"/>
      <c r="LTK40"/>
      <c r="LTL40"/>
      <c r="LTM40"/>
      <c r="LTN40"/>
      <c r="LTO40"/>
      <c r="LTP40"/>
      <c r="LTQ40"/>
      <c r="LTR40"/>
      <c r="LTS40"/>
      <c r="LTT40"/>
      <c r="LTU40"/>
      <c r="LTV40"/>
      <c r="LTW40"/>
      <c r="LTX40"/>
      <c r="LTY40"/>
      <c r="LTZ40"/>
      <c r="LUA40"/>
      <c r="LUB40"/>
      <c r="LUC40"/>
      <c r="LUD40"/>
      <c r="LUE40"/>
      <c r="LUF40"/>
      <c r="LUG40"/>
      <c r="LUH40"/>
      <c r="LUI40"/>
      <c r="LUJ40"/>
      <c r="LUK40"/>
      <c r="LUL40"/>
      <c r="LUM40"/>
      <c r="LUN40"/>
      <c r="LUO40"/>
      <c r="LUP40"/>
      <c r="LUQ40"/>
      <c r="LUR40"/>
      <c r="LUS40"/>
      <c r="LUT40"/>
      <c r="LUU40"/>
      <c r="LUV40"/>
      <c r="LUW40"/>
      <c r="LUX40"/>
      <c r="LUY40"/>
      <c r="LUZ40"/>
      <c r="LVA40"/>
      <c r="LVB40"/>
      <c r="LVC40"/>
      <c r="LVD40"/>
      <c r="LVE40"/>
      <c r="LVF40"/>
      <c r="LVG40"/>
      <c r="LVH40"/>
      <c r="LVI40"/>
      <c r="LVJ40"/>
      <c r="LVK40"/>
      <c r="LVL40"/>
      <c r="LVM40"/>
      <c r="LVN40"/>
      <c r="LVO40"/>
      <c r="LVP40"/>
      <c r="LVQ40"/>
      <c r="LVR40"/>
      <c r="LVS40"/>
      <c r="LVT40"/>
      <c r="LVU40"/>
      <c r="LVV40"/>
      <c r="LVW40"/>
      <c r="LVX40"/>
      <c r="LVY40"/>
      <c r="LVZ40"/>
      <c r="LWA40"/>
      <c r="LWB40"/>
      <c r="LWC40"/>
      <c r="LWD40"/>
      <c r="LWE40"/>
      <c r="LWF40"/>
      <c r="LWG40"/>
      <c r="LWH40"/>
      <c r="LWI40"/>
      <c r="LWJ40"/>
      <c r="LWK40"/>
      <c r="LWL40"/>
      <c r="LWM40"/>
      <c r="LWN40"/>
      <c r="LWO40"/>
      <c r="LWP40"/>
      <c r="LWQ40"/>
      <c r="LWR40"/>
      <c r="LWS40"/>
      <c r="LWT40"/>
      <c r="LWU40"/>
      <c r="LWV40"/>
      <c r="LWW40"/>
      <c r="LWX40"/>
      <c r="LWY40"/>
      <c r="LWZ40"/>
      <c r="LXA40"/>
      <c r="LXB40"/>
      <c r="LXC40"/>
      <c r="LXD40"/>
      <c r="LXE40"/>
      <c r="LXF40"/>
      <c r="LXG40"/>
      <c r="LXH40"/>
      <c r="LXI40"/>
      <c r="LXJ40"/>
      <c r="LXK40"/>
      <c r="LXL40"/>
      <c r="LXM40"/>
      <c r="LXN40"/>
      <c r="LXO40"/>
      <c r="LXP40"/>
      <c r="LXQ40"/>
      <c r="LXR40"/>
      <c r="LXS40"/>
      <c r="LXT40"/>
      <c r="LXU40"/>
      <c r="LXV40"/>
      <c r="LXW40"/>
      <c r="LXX40"/>
      <c r="LXY40"/>
      <c r="LXZ40"/>
      <c r="LYA40"/>
      <c r="LYB40"/>
      <c r="LYC40"/>
      <c r="LYD40"/>
      <c r="LYE40"/>
      <c r="LYF40"/>
      <c r="LYG40"/>
      <c r="LYH40"/>
      <c r="LYI40"/>
      <c r="LYJ40"/>
      <c r="LYK40"/>
      <c r="LYL40"/>
      <c r="LYM40"/>
      <c r="LYN40"/>
      <c r="LYO40"/>
      <c r="LYP40"/>
      <c r="LYQ40"/>
      <c r="LYR40"/>
      <c r="LYS40"/>
      <c r="LYT40"/>
      <c r="LYU40"/>
      <c r="LYV40"/>
      <c r="LYW40"/>
      <c r="LYX40"/>
      <c r="LYY40"/>
      <c r="LYZ40"/>
      <c r="LZA40"/>
      <c r="LZB40"/>
      <c r="LZC40"/>
      <c r="LZD40"/>
      <c r="LZE40"/>
      <c r="LZF40"/>
      <c r="LZG40"/>
      <c r="LZH40"/>
      <c r="LZI40"/>
      <c r="LZJ40"/>
      <c r="LZK40"/>
      <c r="LZL40"/>
      <c r="LZM40"/>
      <c r="LZN40"/>
      <c r="LZO40"/>
      <c r="LZP40"/>
      <c r="LZQ40"/>
      <c r="LZR40"/>
      <c r="LZS40"/>
      <c r="LZT40"/>
      <c r="LZU40"/>
      <c r="LZV40"/>
      <c r="LZW40"/>
      <c r="LZX40"/>
      <c r="LZY40"/>
      <c r="LZZ40"/>
      <c r="MAA40"/>
      <c r="MAB40"/>
      <c r="MAC40"/>
      <c r="MAD40"/>
      <c r="MAE40"/>
      <c r="MAF40"/>
      <c r="MAG40"/>
      <c r="MAH40"/>
      <c r="MAI40"/>
      <c r="MAJ40"/>
      <c r="MAK40"/>
      <c r="MAL40"/>
      <c r="MAM40"/>
      <c r="MAN40"/>
      <c r="MAO40"/>
      <c r="MAP40"/>
      <c r="MAQ40"/>
      <c r="MAR40"/>
      <c r="MAS40"/>
      <c r="MAT40"/>
      <c r="MAU40"/>
      <c r="MAV40"/>
      <c r="MAW40"/>
      <c r="MAX40"/>
      <c r="MAY40"/>
      <c r="MAZ40"/>
      <c r="MBA40"/>
      <c r="MBB40"/>
      <c r="MBC40"/>
      <c r="MBD40"/>
      <c r="MBE40"/>
      <c r="MBF40"/>
      <c r="MBG40"/>
      <c r="MBH40"/>
      <c r="MBI40"/>
      <c r="MBJ40"/>
      <c r="MBK40"/>
      <c r="MBL40"/>
      <c r="MBM40"/>
      <c r="MBN40"/>
      <c r="MBO40"/>
      <c r="MBP40"/>
      <c r="MBQ40"/>
      <c r="MBR40"/>
      <c r="MBS40"/>
      <c r="MBT40"/>
      <c r="MBU40"/>
      <c r="MBV40"/>
      <c r="MBW40"/>
      <c r="MBX40"/>
      <c r="MBY40"/>
      <c r="MBZ40"/>
      <c r="MCA40"/>
      <c r="MCB40"/>
      <c r="MCC40"/>
      <c r="MCD40"/>
      <c r="MCE40"/>
      <c r="MCF40"/>
      <c r="MCG40"/>
      <c r="MCH40"/>
      <c r="MCI40"/>
      <c r="MCJ40"/>
      <c r="MCK40"/>
      <c r="MCL40"/>
      <c r="MCM40"/>
      <c r="MCN40"/>
      <c r="MCO40"/>
      <c r="MCP40"/>
      <c r="MCQ40"/>
      <c r="MCR40"/>
      <c r="MCS40"/>
      <c r="MCT40"/>
      <c r="MCU40"/>
      <c r="MCV40"/>
      <c r="MCW40"/>
      <c r="MCX40"/>
      <c r="MCY40"/>
      <c r="MCZ40"/>
      <c r="MDA40"/>
      <c r="MDB40"/>
      <c r="MDC40"/>
      <c r="MDD40"/>
      <c r="MDE40"/>
      <c r="MDF40"/>
      <c r="MDG40"/>
      <c r="MDH40"/>
      <c r="MDI40"/>
      <c r="MDJ40"/>
      <c r="MDK40"/>
      <c r="MDL40"/>
      <c r="MDM40"/>
      <c r="MDN40"/>
      <c r="MDO40"/>
      <c r="MDP40"/>
      <c r="MDQ40"/>
      <c r="MDR40"/>
      <c r="MDS40"/>
      <c r="MDT40"/>
      <c r="MDU40"/>
      <c r="MDV40"/>
      <c r="MDW40"/>
      <c r="MDX40"/>
      <c r="MDY40"/>
      <c r="MDZ40"/>
      <c r="MEA40"/>
      <c r="MEB40"/>
      <c r="MEC40"/>
      <c r="MED40"/>
      <c r="MEE40"/>
      <c r="MEF40"/>
      <c r="MEG40"/>
      <c r="MEH40"/>
      <c r="MEI40"/>
      <c r="MEJ40"/>
      <c r="MEK40"/>
      <c r="MEL40"/>
      <c r="MEM40"/>
      <c r="MEN40"/>
      <c r="MEO40"/>
      <c r="MEP40"/>
      <c r="MEQ40"/>
      <c r="MER40"/>
      <c r="MES40"/>
      <c r="MET40"/>
      <c r="MEU40"/>
      <c r="MEV40"/>
      <c r="MEW40"/>
      <c r="MEX40"/>
      <c r="MEY40"/>
      <c r="MEZ40"/>
      <c r="MFA40"/>
      <c r="MFB40"/>
      <c r="MFC40"/>
      <c r="MFD40"/>
      <c r="MFE40"/>
      <c r="MFF40"/>
      <c r="MFG40"/>
      <c r="MFH40"/>
      <c r="MFI40"/>
      <c r="MFJ40"/>
      <c r="MFK40"/>
      <c r="MFL40"/>
      <c r="MFM40"/>
      <c r="MFN40"/>
      <c r="MFO40"/>
      <c r="MFP40"/>
      <c r="MFQ40"/>
      <c r="MFR40"/>
      <c r="MFS40"/>
      <c r="MFT40"/>
      <c r="MFU40"/>
      <c r="MFV40"/>
      <c r="MFW40"/>
      <c r="MFX40"/>
      <c r="MFY40"/>
      <c r="MFZ40"/>
      <c r="MGA40"/>
      <c r="MGB40"/>
      <c r="MGC40"/>
      <c r="MGD40"/>
      <c r="MGE40"/>
      <c r="MGF40"/>
      <c r="MGG40"/>
      <c r="MGH40"/>
      <c r="MGI40"/>
      <c r="MGJ40"/>
      <c r="MGK40"/>
      <c r="MGL40"/>
      <c r="MGM40"/>
      <c r="MGN40"/>
      <c r="MGO40"/>
      <c r="MGP40"/>
      <c r="MGQ40"/>
      <c r="MGR40"/>
      <c r="MGS40"/>
      <c r="MGT40"/>
      <c r="MGU40"/>
      <c r="MGV40"/>
      <c r="MGW40"/>
      <c r="MGX40"/>
      <c r="MGY40"/>
      <c r="MGZ40"/>
      <c r="MHA40"/>
      <c r="MHB40"/>
      <c r="MHC40"/>
      <c r="MHD40"/>
      <c r="MHE40"/>
      <c r="MHF40"/>
      <c r="MHG40"/>
      <c r="MHH40"/>
      <c r="MHI40"/>
      <c r="MHJ40"/>
      <c r="MHK40"/>
      <c r="MHL40"/>
      <c r="MHM40"/>
      <c r="MHN40"/>
      <c r="MHO40"/>
      <c r="MHP40"/>
      <c r="MHQ40"/>
      <c r="MHR40"/>
      <c r="MHS40"/>
      <c r="MHT40"/>
      <c r="MHU40"/>
      <c r="MHV40"/>
      <c r="MHW40"/>
      <c r="MHX40"/>
      <c r="MHY40"/>
      <c r="MHZ40"/>
      <c r="MIA40"/>
      <c r="MIB40"/>
      <c r="MIC40"/>
      <c r="MID40"/>
      <c r="MIE40"/>
      <c r="MIF40"/>
      <c r="MIG40"/>
      <c r="MIH40"/>
      <c r="MII40"/>
      <c r="MIJ40"/>
      <c r="MIK40"/>
      <c r="MIL40"/>
      <c r="MIM40"/>
      <c r="MIN40"/>
      <c r="MIO40"/>
      <c r="MIP40"/>
      <c r="MIQ40"/>
      <c r="MIR40"/>
      <c r="MIS40"/>
      <c r="MIT40"/>
      <c r="MIU40"/>
      <c r="MIV40"/>
      <c r="MIW40"/>
      <c r="MIX40"/>
      <c r="MIY40"/>
      <c r="MIZ40"/>
      <c r="MJA40"/>
      <c r="MJB40"/>
      <c r="MJC40"/>
      <c r="MJD40"/>
      <c r="MJE40"/>
      <c r="MJF40"/>
      <c r="MJG40"/>
      <c r="MJH40"/>
      <c r="MJI40"/>
      <c r="MJJ40"/>
      <c r="MJK40"/>
      <c r="MJL40"/>
      <c r="MJM40"/>
      <c r="MJN40"/>
      <c r="MJO40"/>
      <c r="MJP40"/>
      <c r="MJQ40"/>
      <c r="MJR40"/>
      <c r="MJS40"/>
      <c r="MJT40"/>
      <c r="MJU40"/>
      <c r="MJV40"/>
      <c r="MJW40"/>
      <c r="MJX40"/>
      <c r="MJY40"/>
      <c r="MJZ40"/>
      <c r="MKA40"/>
      <c r="MKB40"/>
      <c r="MKC40"/>
      <c r="MKD40"/>
      <c r="MKE40"/>
      <c r="MKF40"/>
      <c r="MKG40"/>
      <c r="MKH40"/>
      <c r="MKI40"/>
      <c r="MKJ40"/>
      <c r="MKK40"/>
      <c r="MKL40"/>
      <c r="MKM40"/>
      <c r="MKN40"/>
      <c r="MKO40"/>
      <c r="MKP40"/>
      <c r="MKQ40"/>
      <c r="MKR40"/>
      <c r="MKS40"/>
      <c r="MKT40"/>
      <c r="MKU40"/>
      <c r="MKV40"/>
      <c r="MKW40"/>
      <c r="MKX40"/>
      <c r="MKY40"/>
      <c r="MKZ40"/>
      <c r="MLA40"/>
      <c r="MLB40"/>
      <c r="MLC40"/>
      <c r="MLD40"/>
      <c r="MLE40"/>
      <c r="MLF40"/>
      <c r="MLG40"/>
      <c r="MLH40"/>
      <c r="MLI40"/>
      <c r="MLJ40"/>
      <c r="MLK40"/>
      <c r="MLL40"/>
      <c r="MLM40"/>
      <c r="MLN40"/>
      <c r="MLO40"/>
      <c r="MLP40"/>
      <c r="MLQ40"/>
      <c r="MLR40"/>
      <c r="MLS40"/>
      <c r="MLT40"/>
      <c r="MLU40"/>
      <c r="MLV40"/>
      <c r="MLW40"/>
      <c r="MLX40"/>
      <c r="MLY40"/>
      <c r="MLZ40"/>
      <c r="MMA40"/>
      <c r="MMB40"/>
      <c r="MMC40"/>
      <c r="MMD40"/>
      <c r="MME40"/>
      <c r="MMF40"/>
      <c r="MMG40"/>
      <c r="MMH40"/>
      <c r="MMI40"/>
      <c r="MMJ40"/>
      <c r="MMK40"/>
      <c r="MML40"/>
      <c r="MMM40"/>
      <c r="MMN40"/>
      <c r="MMO40"/>
      <c r="MMP40"/>
      <c r="MMQ40"/>
      <c r="MMR40"/>
      <c r="MMS40"/>
      <c r="MMT40"/>
      <c r="MMU40"/>
      <c r="MMV40"/>
      <c r="MMW40"/>
      <c r="MMX40"/>
      <c r="MMY40"/>
      <c r="MMZ40"/>
      <c r="MNA40"/>
      <c r="MNB40"/>
      <c r="MNC40"/>
      <c r="MND40"/>
      <c r="MNE40"/>
      <c r="MNF40"/>
      <c r="MNG40"/>
      <c r="MNH40"/>
      <c r="MNI40"/>
      <c r="MNJ40"/>
      <c r="MNK40"/>
      <c r="MNL40"/>
      <c r="MNM40"/>
      <c r="MNN40"/>
      <c r="MNO40"/>
      <c r="MNP40"/>
      <c r="MNQ40"/>
      <c r="MNR40"/>
      <c r="MNS40"/>
      <c r="MNT40"/>
      <c r="MNU40"/>
      <c r="MNV40"/>
      <c r="MNW40"/>
      <c r="MNX40"/>
      <c r="MNY40"/>
      <c r="MNZ40"/>
      <c r="MOA40"/>
      <c r="MOB40"/>
      <c r="MOC40"/>
      <c r="MOD40"/>
      <c r="MOE40"/>
      <c r="MOF40"/>
      <c r="MOG40"/>
      <c r="MOH40"/>
      <c r="MOI40"/>
      <c r="MOJ40"/>
      <c r="MOK40"/>
      <c r="MOL40"/>
      <c r="MOM40"/>
      <c r="MON40"/>
      <c r="MOO40"/>
      <c r="MOP40"/>
      <c r="MOQ40"/>
      <c r="MOR40"/>
      <c r="MOS40"/>
      <c r="MOT40"/>
      <c r="MOU40"/>
      <c r="MOV40"/>
      <c r="MOW40"/>
      <c r="MOX40"/>
      <c r="MOY40"/>
      <c r="MOZ40"/>
      <c r="MPA40"/>
      <c r="MPB40"/>
      <c r="MPC40"/>
      <c r="MPD40"/>
      <c r="MPE40"/>
      <c r="MPF40"/>
      <c r="MPG40"/>
      <c r="MPH40"/>
      <c r="MPI40"/>
      <c r="MPJ40"/>
      <c r="MPK40"/>
      <c r="MPL40"/>
      <c r="MPM40"/>
      <c r="MPN40"/>
      <c r="MPO40"/>
      <c r="MPP40"/>
      <c r="MPQ40"/>
      <c r="MPR40"/>
      <c r="MPS40"/>
      <c r="MPT40"/>
      <c r="MPU40"/>
      <c r="MPV40"/>
      <c r="MPW40"/>
      <c r="MPX40"/>
      <c r="MPY40"/>
      <c r="MPZ40"/>
      <c r="MQA40"/>
      <c r="MQB40"/>
      <c r="MQC40"/>
      <c r="MQD40"/>
      <c r="MQE40"/>
      <c r="MQF40"/>
      <c r="MQG40"/>
      <c r="MQH40"/>
      <c r="MQI40"/>
      <c r="MQJ40"/>
      <c r="MQK40"/>
      <c r="MQL40"/>
      <c r="MQM40"/>
      <c r="MQN40"/>
      <c r="MQO40"/>
      <c r="MQP40"/>
      <c r="MQQ40"/>
      <c r="MQR40"/>
      <c r="MQS40"/>
      <c r="MQT40"/>
      <c r="MQU40"/>
      <c r="MQV40"/>
      <c r="MQW40"/>
      <c r="MQX40"/>
      <c r="MQY40"/>
      <c r="MQZ40"/>
      <c r="MRA40"/>
      <c r="MRB40"/>
      <c r="MRC40"/>
      <c r="MRD40"/>
      <c r="MRE40"/>
      <c r="MRF40"/>
      <c r="MRG40"/>
      <c r="MRH40"/>
      <c r="MRI40"/>
      <c r="MRJ40"/>
      <c r="MRK40"/>
      <c r="MRL40"/>
      <c r="MRM40"/>
      <c r="MRN40"/>
      <c r="MRO40"/>
      <c r="MRP40"/>
      <c r="MRQ40"/>
      <c r="MRR40"/>
      <c r="MRS40"/>
      <c r="MRT40"/>
      <c r="MRU40"/>
      <c r="MRV40"/>
      <c r="MRW40"/>
      <c r="MRX40"/>
      <c r="MRY40"/>
      <c r="MRZ40"/>
      <c r="MSA40"/>
      <c r="MSB40"/>
      <c r="MSC40"/>
      <c r="MSD40"/>
      <c r="MSE40"/>
      <c r="MSF40"/>
      <c r="MSG40"/>
      <c r="MSH40"/>
      <c r="MSI40"/>
      <c r="MSJ40"/>
      <c r="MSK40"/>
      <c r="MSL40"/>
      <c r="MSM40"/>
      <c r="MSN40"/>
      <c r="MSO40"/>
      <c r="MSP40"/>
      <c r="MSQ40"/>
      <c r="MSR40"/>
      <c r="MSS40"/>
      <c r="MST40"/>
      <c r="MSU40"/>
      <c r="MSV40"/>
      <c r="MSW40"/>
      <c r="MSX40"/>
      <c r="MSY40"/>
      <c r="MSZ40"/>
      <c r="MTA40"/>
      <c r="MTB40"/>
      <c r="MTC40"/>
      <c r="MTD40"/>
      <c r="MTE40"/>
      <c r="MTF40"/>
      <c r="MTG40"/>
      <c r="MTH40"/>
      <c r="MTI40"/>
      <c r="MTJ40"/>
      <c r="MTK40"/>
      <c r="MTL40"/>
      <c r="MTM40"/>
      <c r="MTN40"/>
      <c r="MTO40"/>
      <c r="MTP40"/>
      <c r="MTQ40"/>
      <c r="MTR40"/>
      <c r="MTS40"/>
      <c r="MTT40"/>
      <c r="MTU40"/>
      <c r="MTV40"/>
      <c r="MTW40"/>
      <c r="MTX40"/>
      <c r="MTY40"/>
      <c r="MTZ40"/>
      <c r="MUA40"/>
      <c r="MUB40"/>
      <c r="MUC40"/>
      <c r="MUD40"/>
      <c r="MUE40"/>
      <c r="MUF40"/>
      <c r="MUG40"/>
      <c r="MUH40"/>
      <c r="MUI40"/>
      <c r="MUJ40"/>
      <c r="MUK40"/>
      <c r="MUL40"/>
      <c r="MUM40"/>
      <c r="MUN40"/>
      <c r="MUO40"/>
      <c r="MUP40"/>
      <c r="MUQ40"/>
      <c r="MUR40"/>
      <c r="MUS40"/>
      <c r="MUT40"/>
      <c r="MUU40"/>
      <c r="MUV40"/>
      <c r="MUW40"/>
      <c r="MUX40"/>
      <c r="MUY40"/>
      <c r="MUZ40"/>
      <c r="MVA40"/>
      <c r="MVB40"/>
      <c r="MVC40"/>
      <c r="MVD40"/>
      <c r="MVE40"/>
      <c r="MVF40"/>
      <c r="MVG40"/>
      <c r="MVH40"/>
      <c r="MVI40"/>
      <c r="MVJ40"/>
      <c r="MVK40"/>
      <c r="MVL40"/>
      <c r="MVM40"/>
      <c r="MVN40"/>
      <c r="MVO40"/>
      <c r="MVP40"/>
      <c r="MVQ40"/>
      <c r="MVR40"/>
      <c r="MVS40"/>
      <c r="MVT40"/>
      <c r="MVU40"/>
      <c r="MVV40"/>
      <c r="MVW40"/>
      <c r="MVX40"/>
      <c r="MVY40"/>
      <c r="MVZ40"/>
      <c r="MWA40"/>
      <c r="MWB40"/>
      <c r="MWC40"/>
      <c r="MWD40"/>
      <c r="MWE40"/>
      <c r="MWF40"/>
      <c r="MWG40"/>
      <c r="MWH40"/>
      <c r="MWI40"/>
      <c r="MWJ40"/>
      <c r="MWK40"/>
      <c r="MWL40"/>
      <c r="MWM40"/>
      <c r="MWN40"/>
      <c r="MWO40"/>
      <c r="MWP40"/>
      <c r="MWQ40"/>
      <c r="MWR40"/>
      <c r="MWS40"/>
      <c r="MWT40"/>
      <c r="MWU40"/>
      <c r="MWV40"/>
      <c r="MWW40"/>
      <c r="MWX40"/>
      <c r="MWY40"/>
      <c r="MWZ40"/>
      <c r="MXA40"/>
      <c r="MXB40"/>
      <c r="MXC40"/>
      <c r="MXD40"/>
      <c r="MXE40"/>
      <c r="MXF40"/>
      <c r="MXG40"/>
      <c r="MXH40"/>
      <c r="MXI40"/>
      <c r="MXJ40"/>
      <c r="MXK40"/>
      <c r="MXL40"/>
      <c r="MXM40"/>
      <c r="MXN40"/>
      <c r="MXO40"/>
      <c r="MXP40"/>
      <c r="MXQ40"/>
      <c r="MXR40"/>
      <c r="MXS40"/>
      <c r="MXT40"/>
      <c r="MXU40"/>
      <c r="MXV40"/>
      <c r="MXW40"/>
      <c r="MXX40"/>
      <c r="MXY40"/>
      <c r="MXZ40"/>
      <c r="MYA40"/>
      <c r="MYB40"/>
      <c r="MYC40"/>
      <c r="MYD40"/>
      <c r="MYE40"/>
      <c r="MYF40"/>
      <c r="MYG40"/>
      <c r="MYH40"/>
      <c r="MYI40"/>
      <c r="MYJ40"/>
      <c r="MYK40"/>
      <c r="MYL40"/>
      <c r="MYM40"/>
      <c r="MYN40"/>
      <c r="MYO40"/>
      <c r="MYP40"/>
      <c r="MYQ40"/>
      <c r="MYR40"/>
      <c r="MYS40"/>
      <c r="MYT40"/>
      <c r="MYU40"/>
      <c r="MYV40"/>
      <c r="MYW40"/>
      <c r="MYX40"/>
      <c r="MYY40"/>
      <c r="MYZ40"/>
      <c r="MZA40"/>
      <c r="MZB40"/>
      <c r="MZC40"/>
      <c r="MZD40"/>
      <c r="MZE40"/>
      <c r="MZF40"/>
      <c r="MZG40"/>
      <c r="MZH40"/>
      <c r="MZI40"/>
      <c r="MZJ40"/>
      <c r="MZK40"/>
      <c r="MZL40"/>
      <c r="MZM40"/>
      <c r="MZN40"/>
      <c r="MZO40"/>
      <c r="MZP40"/>
      <c r="MZQ40"/>
      <c r="MZR40"/>
      <c r="MZS40"/>
      <c r="MZT40"/>
      <c r="MZU40"/>
      <c r="MZV40"/>
      <c r="MZW40"/>
      <c r="MZX40"/>
      <c r="MZY40"/>
      <c r="MZZ40"/>
      <c r="NAA40"/>
      <c r="NAB40"/>
      <c r="NAC40"/>
      <c r="NAD40"/>
      <c r="NAE40"/>
      <c r="NAF40"/>
      <c r="NAG40"/>
      <c r="NAH40"/>
      <c r="NAI40"/>
      <c r="NAJ40"/>
      <c r="NAK40"/>
      <c r="NAL40"/>
      <c r="NAM40"/>
      <c r="NAN40"/>
      <c r="NAO40"/>
      <c r="NAP40"/>
      <c r="NAQ40"/>
      <c r="NAR40"/>
      <c r="NAS40"/>
      <c r="NAT40"/>
      <c r="NAU40"/>
      <c r="NAV40"/>
      <c r="NAW40"/>
      <c r="NAX40"/>
      <c r="NAY40"/>
      <c r="NAZ40"/>
      <c r="NBA40"/>
      <c r="NBB40"/>
      <c r="NBC40"/>
      <c r="NBD40"/>
      <c r="NBE40"/>
      <c r="NBF40"/>
      <c r="NBG40"/>
      <c r="NBH40"/>
      <c r="NBI40"/>
      <c r="NBJ40"/>
      <c r="NBK40"/>
      <c r="NBL40"/>
      <c r="NBM40"/>
      <c r="NBN40"/>
      <c r="NBO40"/>
      <c r="NBP40"/>
      <c r="NBQ40"/>
      <c r="NBR40"/>
      <c r="NBS40"/>
      <c r="NBT40"/>
      <c r="NBU40"/>
      <c r="NBV40"/>
      <c r="NBW40"/>
      <c r="NBX40"/>
      <c r="NBY40"/>
      <c r="NBZ40"/>
      <c r="NCA40"/>
      <c r="NCB40"/>
      <c r="NCC40"/>
      <c r="NCD40"/>
      <c r="NCE40"/>
      <c r="NCF40"/>
      <c r="NCG40"/>
      <c r="NCH40"/>
      <c r="NCI40"/>
      <c r="NCJ40"/>
      <c r="NCK40"/>
      <c r="NCL40"/>
      <c r="NCM40"/>
      <c r="NCN40"/>
      <c r="NCO40"/>
      <c r="NCP40"/>
      <c r="NCQ40"/>
      <c r="NCR40"/>
      <c r="NCS40"/>
      <c r="NCT40"/>
      <c r="NCU40"/>
      <c r="NCV40"/>
      <c r="NCW40"/>
      <c r="NCX40"/>
      <c r="NCY40"/>
      <c r="NCZ40"/>
      <c r="NDA40"/>
      <c r="NDB40"/>
      <c r="NDC40"/>
      <c r="NDD40"/>
      <c r="NDE40"/>
      <c r="NDF40"/>
      <c r="NDG40"/>
      <c r="NDH40"/>
      <c r="NDI40"/>
      <c r="NDJ40"/>
      <c r="NDK40"/>
      <c r="NDL40"/>
      <c r="NDM40"/>
      <c r="NDN40"/>
      <c r="NDO40"/>
      <c r="NDP40"/>
      <c r="NDQ40"/>
      <c r="NDR40"/>
      <c r="NDS40"/>
      <c r="NDT40"/>
      <c r="NDU40"/>
      <c r="NDV40"/>
      <c r="NDW40"/>
      <c r="NDX40"/>
      <c r="NDY40"/>
      <c r="NDZ40"/>
      <c r="NEA40"/>
      <c r="NEB40"/>
      <c r="NEC40"/>
      <c r="NED40"/>
      <c r="NEE40"/>
      <c r="NEF40"/>
      <c r="NEG40"/>
      <c r="NEH40"/>
      <c r="NEI40"/>
      <c r="NEJ40"/>
      <c r="NEK40"/>
      <c r="NEL40"/>
      <c r="NEM40"/>
      <c r="NEN40"/>
      <c r="NEO40"/>
      <c r="NEP40"/>
      <c r="NEQ40"/>
      <c r="NER40"/>
      <c r="NES40"/>
      <c r="NET40"/>
      <c r="NEU40"/>
      <c r="NEV40"/>
      <c r="NEW40"/>
      <c r="NEX40"/>
      <c r="NEY40"/>
      <c r="NEZ40"/>
      <c r="NFA40"/>
      <c r="NFB40"/>
      <c r="NFC40"/>
      <c r="NFD40"/>
      <c r="NFE40"/>
      <c r="NFF40"/>
      <c r="NFG40"/>
      <c r="NFH40"/>
      <c r="NFI40"/>
      <c r="NFJ40"/>
      <c r="NFK40"/>
      <c r="NFL40"/>
      <c r="NFM40"/>
      <c r="NFN40"/>
      <c r="NFO40"/>
      <c r="NFP40"/>
      <c r="NFQ40"/>
      <c r="NFR40"/>
      <c r="NFS40"/>
      <c r="NFT40"/>
      <c r="NFU40"/>
      <c r="NFV40"/>
      <c r="NFW40"/>
      <c r="NFX40"/>
      <c r="NFY40"/>
      <c r="NFZ40"/>
      <c r="NGA40"/>
      <c r="NGB40"/>
      <c r="NGC40"/>
      <c r="NGD40"/>
      <c r="NGE40"/>
      <c r="NGF40"/>
      <c r="NGG40"/>
      <c r="NGH40"/>
      <c r="NGI40"/>
      <c r="NGJ40"/>
      <c r="NGK40"/>
      <c r="NGL40"/>
      <c r="NGM40"/>
      <c r="NGN40"/>
      <c r="NGO40"/>
      <c r="NGP40"/>
      <c r="NGQ40"/>
      <c r="NGR40"/>
      <c r="NGS40"/>
      <c r="NGT40"/>
      <c r="NGU40"/>
      <c r="NGV40"/>
      <c r="NGW40"/>
      <c r="NGX40"/>
      <c r="NGY40"/>
      <c r="NGZ40"/>
      <c r="NHA40"/>
      <c r="NHB40"/>
      <c r="NHC40"/>
      <c r="NHD40"/>
      <c r="NHE40"/>
      <c r="NHF40"/>
      <c r="NHG40"/>
      <c r="NHH40"/>
      <c r="NHI40"/>
      <c r="NHJ40"/>
      <c r="NHK40"/>
      <c r="NHL40"/>
      <c r="NHM40"/>
      <c r="NHN40"/>
      <c r="NHO40"/>
      <c r="NHP40"/>
      <c r="NHQ40"/>
      <c r="NHR40"/>
      <c r="NHS40"/>
      <c r="NHT40"/>
      <c r="NHU40"/>
      <c r="NHV40"/>
      <c r="NHW40"/>
      <c r="NHX40"/>
      <c r="NHY40"/>
      <c r="NHZ40"/>
      <c r="NIA40"/>
      <c r="NIB40"/>
      <c r="NIC40"/>
      <c r="NID40"/>
      <c r="NIE40"/>
      <c r="NIF40"/>
      <c r="NIG40"/>
      <c r="NIH40"/>
      <c r="NII40"/>
      <c r="NIJ40"/>
      <c r="NIK40"/>
      <c r="NIL40"/>
      <c r="NIM40"/>
      <c r="NIN40"/>
      <c r="NIO40"/>
      <c r="NIP40"/>
      <c r="NIQ40"/>
      <c r="NIR40"/>
      <c r="NIS40"/>
      <c r="NIT40"/>
      <c r="NIU40"/>
      <c r="NIV40"/>
      <c r="NIW40"/>
      <c r="NIX40"/>
      <c r="NIY40"/>
      <c r="NIZ40"/>
      <c r="NJA40"/>
      <c r="NJB40"/>
      <c r="NJC40"/>
      <c r="NJD40"/>
      <c r="NJE40"/>
      <c r="NJF40"/>
      <c r="NJG40"/>
      <c r="NJH40"/>
      <c r="NJI40"/>
      <c r="NJJ40"/>
      <c r="NJK40"/>
      <c r="NJL40"/>
      <c r="NJM40"/>
      <c r="NJN40"/>
      <c r="NJO40"/>
      <c r="NJP40"/>
      <c r="NJQ40"/>
      <c r="NJR40"/>
      <c r="NJS40"/>
      <c r="NJT40"/>
      <c r="NJU40"/>
      <c r="NJV40"/>
      <c r="NJW40"/>
      <c r="NJX40"/>
      <c r="NJY40"/>
      <c r="NJZ40"/>
      <c r="NKA40"/>
      <c r="NKB40"/>
      <c r="NKC40"/>
      <c r="NKD40"/>
      <c r="NKE40"/>
      <c r="NKF40"/>
      <c r="NKG40"/>
      <c r="NKH40"/>
      <c r="NKI40"/>
      <c r="NKJ40"/>
      <c r="NKK40"/>
      <c r="NKL40"/>
      <c r="NKM40"/>
      <c r="NKN40"/>
      <c r="NKO40"/>
      <c r="NKP40"/>
      <c r="NKQ40"/>
      <c r="NKR40"/>
      <c r="NKS40"/>
      <c r="NKT40"/>
      <c r="NKU40"/>
      <c r="NKV40"/>
      <c r="NKW40"/>
      <c r="NKX40"/>
      <c r="NKY40"/>
      <c r="NKZ40"/>
      <c r="NLA40"/>
      <c r="NLB40"/>
      <c r="NLC40"/>
      <c r="NLD40"/>
      <c r="NLE40"/>
      <c r="NLF40"/>
      <c r="NLG40"/>
      <c r="NLH40"/>
      <c r="NLI40"/>
      <c r="NLJ40"/>
      <c r="NLK40"/>
      <c r="NLL40"/>
      <c r="NLM40"/>
      <c r="NLN40"/>
      <c r="NLO40"/>
      <c r="NLP40"/>
      <c r="NLQ40"/>
      <c r="NLR40"/>
      <c r="NLS40"/>
      <c r="NLT40"/>
      <c r="NLU40"/>
      <c r="NLV40"/>
      <c r="NLW40"/>
      <c r="NLX40"/>
      <c r="NLY40"/>
      <c r="NLZ40"/>
      <c r="NMA40"/>
      <c r="NMB40"/>
      <c r="NMC40"/>
      <c r="NMD40"/>
      <c r="NME40"/>
      <c r="NMF40"/>
      <c r="NMG40"/>
      <c r="NMH40"/>
      <c r="NMI40"/>
      <c r="NMJ40"/>
      <c r="NMK40"/>
      <c r="NML40"/>
      <c r="NMM40"/>
      <c r="NMN40"/>
      <c r="NMO40"/>
      <c r="NMP40"/>
      <c r="NMQ40"/>
      <c r="NMR40"/>
      <c r="NMS40"/>
      <c r="NMT40"/>
      <c r="NMU40"/>
      <c r="NMV40"/>
      <c r="NMW40"/>
      <c r="NMX40"/>
      <c r="NMY40"/>
      <c r="NMZ40"/>
      <c r="NNA40"/>
      <c r="NNB40"/>
      <c r="NNC40"/>
      <c r="NND40"/>
      <c r="NNE40"/>
      <c r="NNF40"/>
      <c r="NNG40"/>
      <c r="NNH40"/>
      <c r="NNI40"/>
      <c r="NNJ40"/>
      <c r="NNK40"/>
      <c r="NNL40"/>
      <c r="NNM40"/>
      <c r="NNN40"/>
      <c r="NNO40"/>
      <c r="NNP40"/>
      <c r="NNQ40"/>
      <c r="NNR40"/>
      <c r="NNS40"/>
      <c r="NNT40"/>
      <c r="NNU40"/>
      <c r="NNV40"/>
      <c r="NNW40"/>
      <c r="NNX40"/>
      <c r="NNY40"/>
      <c r="NNZ40"/>
      <c r="NOA40"/>
      <c r="NOB40"/>
      <c r="NOC40"/>
      <c r="NOD40"/>
      <c r="NOE40"/>
      <c r="NOF40"/>
      <c r="NOG40"/>
      <c r="NOH40"/>
      <c r="NOI40"/>
      <c r="NOJ40"/>
      <c r="NOK40"/>
      <c r="NOL40"/>
      <c r="NOM40"/>
      <c r="NON40"/>
      <c r="NOO40"/>
      <c r="NOP40"/>
      <c r="NOQ40"/>
      <c r="NOR40"/>
      <c r="NOS40"/>
      <c r="NOT40"/>
      <c r="NOU40"/>
      <c r="NOV40"/>
      <c r="NOW40"/>
      <c r="NOX40"/>
      <c r="NOY40"/>
      <c r="NOZ40"/>
      <c r="NPA40"/>
      <c r="NPB40"/>
      <c r="NPC40"/>
      <c r="NPD40"/>
      <c r="NPE40"/>
      <c r="NPF40"/>
      <c r="NPG40"/>
      <c r="NPH40"/>
      <c r="NPI40"/>
      <c r="NPJ40"/>
      <c r="NPK40"/>
      <c r="NPL40"/>
      <c r="NPM40"/>
      <c r="NPN40"/>
      <c r="NPO40"/>
      <c r="NPP40"/>
      <c r="NPQ40"/>
      <c r="NPR40"/>
      <c r="NPS40"/>
      <c r="NPT40"/>
      <c r="NPU40"/>
      <c r="NPV40"/>
      <c r="NPW40"/>
      <c r="NPX40"/>
      <c r="NPY40"/>
      <c r="NPZ40"/>
      <c r="NQA40"/>
      <c r="NQB40"/>
      <c r="NQC40"/>
      <c r="NQD40"/>
      <c r="NQE40"/>
      <c r="NQF40"/>
      <c r="NQG40"/>
      <c r="NQH40"/>
      <c r="NQI40"/>
      <c r="NQJ40"/>
      <c r="NQK40"/>
      <c r="NQL40"/>
      <c r="NQM40"/>
      <c r="NQN40"/>
      <c r="NQO40"/>
      <c r="NQP40"/>
      <c r="NQQ40"/>
      <c r="NQR40"/>
      <c r="NQS40"/>
      <c r="NQT40"/>
      <c r="NQU40"/>
      <c r="NQV40"/>
      <c r="NQW40"/>
      <c r="NQX40"/>
      <c r="NQY40"/>
      <c r="NQZ40"/>
      <c r="NRA40"/>
      <c r="NRB40"/>
      <c r="NRC40"/>
      <c r="NRD40"/>
      <c r="NRE40"/>
      <c r="NRF40"/>
      <c r="NRG40"/>
      <c r="NRH40"/>
      <c r="NRI40"/>
      <c r="NRJ40"/>
      <c r="NRK40"/>
      <c r="NRL40"/>
      <c r="NRM40"/>
      <c r="NRN40"/>
      <c r="NRO40"/>
      <c r="NRP40"/>
      <c r="NRQ40"/>
      <c r="NRR40"/>
      <c r="NRS40"/>
      <c r="NRT40"/>
      <c r="NRU40"/>
      <c r="NRV40"/>
      <c r="NRW40"/>
      <c r="NRX40"/>
      <c r="NRY40"/>
      <c r="NRZ40"/>
      <c r="NSA40"/>
      <c r="NSB40"/>
      <c r="NSC40"/>
      <c r="NSD40"/>
      <c r="NSE40"/>
      <c r="NSF40"/>
      <c r="NSG40"/>
      <c r="NSH40"/>
      <c r="NSI40"/>
      <c r="NSJ40"/>
      <c r="NSK40"/>
      <c r="NSL40"/>
      <c r="NSM40"/>
      <c r="NSN40"/>
      <c r="NSO40"/>
      <c r="NSP40"/>
      <c r="NSQ40"/>
      <c r="NSR40"/>
      <c r="NSS40"/>
      <c r="NST40"/>
      <c r="NSU40"/>
      <c r="NSV40"/>
      <c r="NSW40"/>
      <c r="NSX40"/>
      <c r="NSY40"/>
      <c r="NSZ40"/>
      <c r="NTA40"/>
      <c r="NTB40"/>
      <c r="NTC40"/>
      <c r="NTD40"/>
      <c r="NTE40"/>
      <c r="NTF40"/>
      <c r="NTG40"/>
      <c r="NTH40"/>
      <c r="NTI40"/>
      <c r="NTJ40"/>
      <c r="NTK40"/>
      <c r="NTL40"/>
      <c r="NTM40"/>
      <c r="NTN40"/>
      <c r="NTO40"/>
      <c r="NTP40"/>
      <c r="NTQ40"/>
      <c r="NTR40"/>
      <c r="NTS40"/>
      <c r="NTT40"/>
      <c r="NTU40"/>
      <c r="NTV40"/>
      <c r="NTW40"/>
      <c r="NTX40"/>
      <c r="NTY40"/>
      <c r="NTZ40"/>
      <c r="NUA40"/>
      <c r="NUB40"/>
      <c r="NUC40"/>
      <c r="NUD40"/>
      <c r="NUE40"/>
      <c r="NUF40"/>
      <c r="NUG40"/>
      <c r="NUH40"/>
      <c r="NUI40"/>
      <c r="NUJ40"/>
      <c r="NUK40"/>
      <c r="NUL40"/>
      <c r="NUM40"/>
      <c r="NUN40"/>
      <c r="NUO40"/>
      <c r="NUP40"/>
      <c r="NUQ40"/>
      <c r="NUR40"/>
      <c r="NUS40"/>
      <c r="NUT40"/>
      <c r="NUU40"/>
      <c r="NUV40"/>
      <c r="NUW40"/>
      <c r="NUX40"/>
      <c r="NUY40"/>
      <c r="NUZ40"/>
      <c r="NVA40"/>
      <c r="NVB40"/>
      <c r="NVC40"/>
      <c r="NVD40"/>
      <c r="NVE40"/>
      <c r="NVF40"/>
      <c r="NVG40"/>
      <c r="NVH40"/>
      <c r="NVI40"/>
      <c r="NVJ40"/>
      <c r="NVK40"/>
      <c r="NVL40"/>
      <c r="NVM40"/>
      <c r="NVN40"/>
      <c r="NVO40"/>
      <c r="NVP40"/>
      <c r="NVQ40"/>
      <c r="NVR40"/>
      <c r="NVS40"/>
      <c r="NVT40"/>
      <c r="NVU40"/>
      <c r="NVV40"/>
      <c r="NVW40"/>
      <c r="NVX40"/>
      <c r="NVY40"/>
      <c r="NVZ40"/>
      <c r="NWA40"/>
      <c r="NWB40"/>
      <c r="NWC40"/>
      <c r="NWD40"/>
      <c r="NWE40"/>
      <c r="NWF40"/>
      <c r="NWG40"/>
      <c r="NWH40"/>
      <c r="NWI40"/>
      <c r="NWJ40"/>
      <c r="NWK40"/>
      <c r="NWL40"/>
      <c r="NWM40"/>
      <c r="NWN40"/>
      <c r="NWO40"/>
      <c r="NWP40"/>
      <c r="NWQ40"/>
      <c r="NWR40"/>
      <c r="NWS40"/>
      <c r="NWT40"/>
      <c r="NWU40"/>
      <c r="NWV40"/>
      <c r="NWW40"/>
      <c r="NWX40"/>
      <c r="NWY40"/>
      <c r="NWZ40"/>
      <c r="NXA40"/>
      <c r="NXB40"/>
      <c r="NXC40"/>
      <c r="NXD40"/>
      <c r="NXE40"/>
      <c r="NXF40"/>
      <c r="NXG40"/>
      <c r="NXH40"/>
      <c r="NXI40"/>
      <c r="NXJ40"/>
      <c r="NXK40"/>
      <c r="NXL40"/>
      <c r="NXM40"/>
      <c r="NXN40"/>
      <c r="NXO40"/>
      <c r="NXP40"/>
      <c r="NXQ40"/>
      <c r="NXR40"/>
      <c r="NXS40"/>
      <c r="NXT40"/>
      <c r="NXU40"/>
      <c r="NXV40"/>
      <c r="NXW40"/>
      <c r="NXX40"/>
      <c r="NXY40"/>
      <c r="NXZ40"/>
      <c r="NYA40"/>
      <c r="NYB40"/>
      <c r="NYC40"/>
      <c r="NYD40"/>
      <c r="NYE40"/>
      <c r="NYF40"/>
      <c r="NYG40"/>
      <c r="NYH40"/>
      <c r="NYI40"/>
      <c r="NYJ40"/>
      <c r="NYK40"/>
      <c r="NYL40"/>
      <c r="NYM40"/>
      <c r="NYN40"/>
      <c r="NYO40"/>
      <c r="NYP40"/>
      <c r="NYQ40"/>
      <c r="NYR40"/>
      <c r="NYS40"/>
      <c r="NYT40"/>
      <c r="NYU40"/>
      <c r="NYV40"/>
      <c r="NYW40"/>
      <c r="NYX40"/>
      <c r="NYY40"/>
      <c r="NYZ40"/>
      <c r="NZA40"/>
      <c r="NZB40"/>
      <c r="NZC40"/>
      <c r="NZD40"/>
      <c r="NZE40"/>
      <c r="NZF40"/>
      <c r="NZG40"/>
      <c r="NZH40"/>
      <c r="NZI40"/>
      <c r="NZJ40"/>
      <c r="NZK40"/>
      <c r="NZL40"/>
      <c r="NZM40"/>
      <c r="NZN40"/>
      <c r="NZO40"/>
      <c r="NZP40"/>
      <c r="NZQ40"/>
      <c r="NZR40"/>
      <c r="NZS40"/>
      <c r="NZT40"/>
      <c r="NZU40"/>
      <c r="NZV40"/>
      <c r="NZW40"/>
      <c r="NZX40"/>
      <c r="NZY40"/>
      <c r="NZZ40"/>
      <c r="OAA40"/>
      <c r="OAB40"/>
      <c r="OAC40"/>
      <c r="OAD40"/>
      <c r="OAE40"/>
      <c r="OAF40"/>
      <c r="OAG40"/>
      <c r="OAH40"/>
      <c r="OAI40"/>
      <c r="OAJ40"/>
      <c r="OAK40"/>
      <c r="OAL40"/>
      <c r="OAM40"/>
      <c r="OAN40"/>
      <c r="OAO40"/>
      <c r="OAP40"/>
      <c r="OAQ40"/>
      <c r="OAR40"/>
      <c r="OAS40"/>
      <c r="OAT40"/>
      <c r="OAU40"/>
      <c r="OAV40"/>
      <c r="OAW40"/>
      <c r="OAX40"/>
      <c r="OAY40"/>
      <c r="OAZ40"/>
      <c r="OBA40"/>
      <c r="OBB40"/>
      <c r="OBC40"/>
      <c r="OBD40"/>
      <c r="OBE40"/>
      <c r="OBF40"/>
      <c r="OBG40"/>
      <c r="OBH40"/>
      <c r="OBI40"/>
      <c r="OBJ40"/>
      <c r="OBK40"/>
      <c r="OBL40"/>
      <c r="OBM40"/>
      <c r="OBN40"/>
      <c r="OBO40"/>
      <c r="OBP40"/>
      <c r="OBQ40"/>
      <c r="OBR40"/>
      <c r="OBS40"/>
      <c r="OBT40"/>
      <c r="OBU40"/>
      <c r="OBV40"/>
      <c r="OBW40"/>
      <c r="OBX40"/>
      <c r="OBY40"/>
      <c r="OBZ40"/>
      <c r="OCA40"/>
      <c r="OCB40"/>
      <c r="OCC40"/>
      <c r="OCD40"/>
      <c r="OCE40"/>
      <c r="OCF40"/>
      <c r="OCG40"/>
      <c r="OCH40"/>
      <c r="OCI40"/>
      <c r="OCJ40"/>
      <c r="OCK40"/>
      <c r="OCL40"/>
      <c r="OCM40"/>
      <c r="OCN40"/>
      <c r="OCO40"/>
      <c r="OCP40"/>
      <c r="OCQ40"/>
      <c r="OCR40"/>
      <c r="OCS40"/>
      <c r="OCT40"/>
      <c r="OCU40"/>
      <c r="OCV40"/>
      <c r="OCW40"/>
      <c r="OCX40"/>
      <c r="OCY40"/>
      <c r="OCZ40"/>
      <c r="ODA40"/>
      <c r="ODB40"/>
      <c r="ODC40"/>
      <c r="ODD40"/>
      <c r="ODE40"/>
      <c r="ODF40"/>
      <c r="ODG40"/>
      <c r="ODH40"/>
      <c r="ODI40"/>
      <c r="ODJ40"/>
      <c r="ODK40"/>
      <c r="ODL40"/>
      <c r="ODM40"/>
      <c r="ODN40"/>
      <c r="ODO40"/>
      <c r="ODP40"/>
      <c r="ODQ40"/>
      <c r="ODR40"/>
      <c r="ODS40"/>
      <c r="ODT40"/>
      <c r="ODU40"/>
      <c r="ODV40"/>
      <c r="ODW40"/>
      <c r="ODX40"/>
      <c r="ODY40"/>
      <c r="ODZ40"/>
      <c r="OEA40"/>
      <c r="OEB40"/>
      <c r="OEC40"/>
      <c r="OED40"/>
      <c r="OEE40"/>
      <c r="OEF40"/>
      <c r="OEG40"/>
      <c r="OEH40"/>
      <c r="OEI40"/>
      <c r="OEJ40"/>
      <c r="OEK40"/>
      <c r="OEL40"/>
      <c r="OEM40"/>
      <c r="OEN40"/>
      <c r="OEO40"/>
      <c r="OEP40"/>
      <c r="OEQ40"/>
      <c r="OER40"/>
      <c r="OES40"/>
      <c r="OET40"/>
      <c r="OEU40"/>
      <c r="OEV40"/>
      <c r="OEW40"/>
      <c r="OEX40"/>
      <c r="OEY40"/>
      <c r="OEZ40"/>
      <c r="OFA40"/>
      <c r="OFB40"/>
      <c r="OFC40"/>
      <c r="OFD40"/>
      <c r="OFE40"/>
      <c r="OFF40"/>
      <c r="OFG40"/>
      <c r="OFH40"/>
      <c r="OFI40"/>
      <c r="OFJ40"/>
      <c r="OFK40"/>
      <c r="OFL40"/>
      <c r="OFM40"/>
      <c r="OFN40"/>
      <c r="OFO40"/>
      <c r="OFP40"/>
      <c r="OFQ40"/>
      <c r="OFR40"/>
      <c r="OFS40"/>
      <c r="OFT40"/>
      <c r="OFU40"/>
      <c r="OFV40"/>
      <c r="OFW40"/>
      <c r="OFX40"/>
      <c r="OFY40"/>
      <c r="OFZ40"/>
      <c r="OGA40"/>
      <c r="OGB40"/>
      <c r="OGC40"/>
      <c r="OGD40"/>
      <c r="OGE40"/>
      <c r="OGF40"/>
      <c r="OGG40"/>
      <c r="OGH40"/>
      <c r="OGI40"/>
      <c r="OGJ40"/>
      <c r="OGK40"/>
      <c r="OGL40"/>
      <c r="OGM40"/>
      <c r="OGN40"/>
      <c r="OGO40"/>
      <c r="OGP40"/>
      <c r="OGQ40"/>
      <c r="OGR40"/>
      <c r="OGS40"/>
      <c r="OGT40"/>
      <c r="OGU40"/>
      <c r="OGV40"/>
      <c r="OGW40"/>
      <c r="OGX40"/>
      <c r="OGY40"/>
      <c r="OGZ40"/>
      <c r="OHA40"/>
      <c r="OHB40"/>
      <c r="OHC40"/>
      <c r="OHD40"/>
      <c r="OHE40"/>
      <c r="OHF40"/>
      <c r="OHG40"/>
      <c r="OHH40"/>
      <c r="OHI40"/>
      <c r="OHJ40"/>
      <c r="OHK40"/>
      <c r="OHL40"/>
      <c r="OHM40"/>
      <c r="OHN40"/>
      <c r="OHO40"/>
      <c r="OHP40"/>
      <c r="OHQ40"/>
      <c r="OHR40"/>
      <c r="OHS40"/>
      <c r="OHT40"/>
      <c r="OHU40"/>
      <c r="OHV40"/>
      <c r="OHW40"/>
      <c r="OHX40"/>
      <c r="OHY40"/>
      <c r="OHZ40"/>
      <c r="OIA40"/>
      <c r="OIB40"/>
      <c r="OIC40"/>
      <c r="OID40"/>
      <c r="OIE40"/>
      <c r="OIF40"/>
      <c r="OIG40"/>
      <c r="OIH40"/>
      <c r="OII40"/>
      <c r="OIJ40"/>
      <c r="OIK40"/>
      <c r="OIL40"/>
      <c r="OIM40"/>
      <c r="OIN40"/>
      <c r="OIO40"/>
      <c r="OIP40"/>
      <c r="OIQ40"/>
      <c r="OIR40"/>
      <c r="OIS40"/>
      <c r="OIT40"/>
      <c r="OIU40"/>
      <c r="OIV40"/>
      <c r="OIW40"/>
      <c r="OIX40"/>
      <c r="OIY40"/>
      <c r="OIZ40"/>
      <c r="OJA40"/>
      <c r="OJB40"/>
      <c r="OJC40"/>
      <c r="OJD40"/>
      <c r="OJE40"/>
      <c r="OJF40"/>
      <c r="OJG40"/>
      <c r="OJH40"/>
      <c r="OJI40"/>
      <c r="OJJ40"/>
      <c r="OJK40"/>
      <c r="OJL40"/>
      <c r="OJM40"/>
      <c r="OJN40"/>
      <c r="OJO40"/>
      <c r="OJP40"/>
      <c r="OJQ40"/>
      <c r="OJR40"/>
      <c r="OJS40"/>
      <c r="OJT40"/>
      <c r="OJU40"/>
      <c r="OJV40"/>
      <c r="OJW40"/>
      <c r="OJX40"/>
      <c r="OJY40"/>
      <c r="OJZ40"/>
      <c r="OKA40"/>
      <c r="OKB40"/>
      <c r="OKC40"/>
      <c r="OKD40"/>
      <c r="OKE40"/>
      <c r="OKF40"/>
      <c r="OKG40"/>
      <c r="OKH40"/>
      <c r="OKI40"/>
      <c r="OKJ40"/>
      <c r="OKK40"/>
      <c r="OKL40"/>
      <c r="OKM40"/>
      <c r="OKN40"/>
      <c r="OKO40"/>
      <c r="OKP40"/>
      <c r="OKQ40"/>
      <c r="OKR40"/>
      <c r="OKS40"/>
      <c r="OKT40"/>
      <c r="OKU40"/>
      <c r="OKV40"/>
      <c r="OKW40"/>
      <c r="OKX40"/>
      <c r="OKY40"/>
      <c r="OKZ40"/>
      <c r="OLA40"/>
      <c r="OLB40"/>
      <c r="OLC40"/>
      <c r="OLD40"/>
      <c r="OLE40"/>
      <c r="OLF40"/>
      <c r="OLG40"/>
      <c r="OLH40"/>
      <c r="OLI40"/>
      <c r="OLJ40"/>
      <c r="OLK40"/>
      <c r="OLL40"/>
      <c r="OLM40"/>
      <c r="OLN40"/>
      <c r="OLO40"/>
      <c r="OLP40"/>
      <c r="OLQ40"/>
      <c r="OLR40"/>
      <c r="OLS40"/>
      <c r="OLT40"/>
      <c r="OLU40"/>
      <c r="OLV40"/>
      <c r="OLW40"/>
      <c r="OLX40"/>
      <c r="OLY40"/>
      <c r="OLZ40"/>
      <c r="OMA40"/>
      <c r="OMB40"/>
      <c r="OMC40"/>
      <c r="OMD40"/>
      <c r="OME40"/>
      <c r="OMF40"/>
      <c r="OMG40"/>
      <c r="OMH40"/>
      <c r="OMI40"/>
      <c r="OMJ40"/>
      <c r="OMK40"/>
      <c r="OML40"/>
      <c r="OMM40"/>
      <c r="OMN40"/>
      <c r="OMO40"/>
      <c r="OMP40"/>
      <c r="OMQ40"/>
      <c r="OMR40"/>
      <c r="OMS40"/>
      <c r="OMT40"/>
      <c r="OMU40"/>
      <c r="OMV40"/>
      <c r="OMW40"/>
      <c r="OMX40"/>
      <c r="OMY40"/>
      <c r="OMZ40"/>
      <c r="ONA40"/>
      <c r="ONB40"/>
      <c r="ONC40"/>
      <c r="OND40"/>
      <c r="ONE40"/>
      <c r="ONF40"/>
      <c r="ONG40"/>
      <c r="ONH40"/>
      <c r="ONI40"/>
      <c r="ONJ40"/>
      <c r="ONK40"/>
      <c r="ONL40"/>
      <c r="ONM40"/>
      <c r="ONN40"/>
      <c r="ONO40"/>
      <c r="ONP40"/>
      <c r="ONQ40"/>
      <c r="ONR40"/>
      <c r="ONS40"/>
      <c r="ONT40"/>
      <c r="ONU40"/>
      <c r="ONV40"/>
      <c r="ONW40"/>
      <c r="ONX40"/>
      <c r="ONY40"/>
      <c r="ONZ40"/>
      <c r="OOA40"/>
      <c r="OOB40"/>
      <c r="OOC40"/>
      <c r="OOD40"/>
      <c r="OOE40"/>
      <c r="OOF40"/>
      <c r="OOG40"/>
      <c r="OOH40"/>
      <c r="OOI40"/>
      <c r="OOJ40"/>
      <c r="OOK40"/>
      <c r="OOL40"/>
      <c r="OOM40"/>
      <c r="OON40"/>
      <c r="OOO40"/>
      <c r="OOP40"/>
      <c r="OOQ40"/>
      <c r="OOR40"/>
      <c r="OOS40"/>
      <c r="OOT40"/>
      <c r="OOU40"/>
      <c r="OOV40"/>
      <c r="OOW40"/>
      <c r="OOX40"/>
      <c r="OOY40"/>
      <c r="OOZ40"/>
      <c r="OPA40"/>
      <c r="OPB40"/>
      <c r="OPC40"/>
      <c r="OPD40"/>
      <c r="OPE40"/>
      <c r="OPF40"/>
      <c r="OPG40"/>
      <c r="OPH40"/>
      <c r="OPI40"/>
      <c r="OPJ40"/>
      <c r="OPK40"/>
      <c r="OPL40"/>
      <c r="OPM40"/>
      <c r="OPN40"/>
      <c r="OPO40"/>
      <c r="OPP40"/>
      <c r="OPQ40"/>
      <c r="OPR40"/>
      <c r="OPS40"/>
      <c r="OPT40"/>
      <c r="OPU40"/>
      <c r="OPV40"/>
      <c r="OPW40"/>
      <c r="OPX40"/>
      <c r="OPY40"/>
      <c r="OPZ40"/>
      <c r="OQA40"/>
      <c r="OQB40"/>
      <c r="OQC40"/>
      <c r="OQD40"/>
      <c r="OQE40"/>
      <c r="OQF40"/>
      <c r="OQG40"/>
      <c r="OQH40"/>
      <c r="OQI40"/>
      <c r="OQJ40"/>
      <c r="OQK40"/>
      <c r="OQL40"/>
      <c r="OQM40"/>
      <c r="OQN40"/>
      <c r="OQO40"/>
      <c r="OQP40"/>
      <c r="OQQ40"/>
      <c r="OQR40"/>
      <c r="OQS40"/>
      <c r="OQT40"/>
      <c r="OQU40"/>
      <c r="OQV40"/>
      <c r="OQW40"/>
      <c r="OQX40"/>
      <c r="OQY40"/>
      <c r="OQZ40"/>
      <c r="ORA40"/>
      <c r="ORB40"/>
      <c r="ORC40"/>
      <c r="ORD40"/>
      <c r="ORE40"/>
      <c r="ORF40"/>
      <c r="ORG40"/>
      <c r="ORH40"/>
      <c r="ORI40"/>
      <c r="ORJ40"/>
      <c r="ORK40"/>
      <c r="ORL40"/>
      <c r="ORM40"/>
      <c r="ORN40"/>
      <c r="ORO40"/>
      <c r="ORP40"/>
      <c r="ORQ40"/>
      <c r="ORR40"/>
      <c r="ORS40"/>
      <c r="ORT40"/>
      <c r="ORU40"/>
      <c r="ORV40"/>
      <c r="ORW40"/>
      <c r="ORX40"/>
      <c r="ORY40"/>
      <c r="ORZ40"/>
      <c r="OSA40"/>
      <c r="OSB40"/>
      <c r="OSC40"/>
      <c r="OSD40"/>
      <c r="OSE40"/>
      <c r="OSF40"/>
      <c r="OSG40"/>
      <c r="OSH40"/>
      <c r="OSI40"/>
      <c r="OSJ40"/>
      <c r="OSK40"/>
      <c r="OSL40"/>
      <c r="OSM40"/>
      <c r="OSN40"/>
      <c r="OSO40"/>
      <c r="OSP40"/>
      <c r="OSQ40"/>
      <c r="OSR40"/>
      <c r="OSS40"/>
      <c r="OST40"/>
      <c r="OSU40"/>
      <c r="OSV40"/>
      <c r="OSW40"/>
      <c r="OSX40"/>
      <c r="OSY40"/>
      <c r="OSZ40"/>
      <c r="OTA40"/>
      <c r="OTB40"/>
      <c r="OTC40"/>
      <c r="OTD40"/>
      <c r="OTE40"/>
      <c r="OTF40"/>
      <c r="OTG40"/>
      <c r="OTH40"/>
      <c r="OTI40"/>
      <c r="OTJ40"/>
      <c r="OTK40"/>
      <c r="OTL40"/>
      <c r="OTM40"/>
      <c r="OTN40"/>
      <c r="OTO40"/>
      <c r="OTP40"/>
      <c r="OTQ40"/>
      <c r="OTR40"/>
      <c r="OTS40"/>
      <c r="OTT40"/>
      <c r="OTU40"/>
      <c r="OTV40"/>
      <c r="OTW40"/>
      <c r="OTX40"/>
      <c r="OTY40"/>
      <c r="OTZ40"/>
      <c r="OUA40"/>
      <c r="OUB40"/>
      <c r="OUC40"/>
      <c r="OUD40"/>
      <c r="OUE40"/>
      <c r="OUF40"/>
      <c r="OUG40"/>
      <c r="OUH40"/>
      <c r="OUI40"/>
      <c r="OUJ40"/>
      <c r="OUK40"/>
      <c r="OUL40"/>
      <c r="OUM40"/>
      <c r="OUN40"/>
      <c r="OUO40"/>
      <c r="OUP40"/>
      <c r="OUQ40"/>
      <c r="OUR40"/>
      <c r="OUS40"/>
      <c r="OUT40"/>
      <c r="OUU40"/>
      <c r="OUV40"/>
      <c r="OUW40"/>
      <c r="OUX40"/>
      <c r="OUY40"/>
      <c r="OUZ40"/>
      <c r="OVA40"/>
      <c r="OVB40"/>
      <c r="OVC40"/>
      <c r="OVD40"/>
      <c r="OVE40"/>
      <c r="OVF40"/>
      <c r="OVG40"/>
      <c r="OVH40"/>
      <c r="OVI40"/>
      <c r="OVJ40"/>
      <c r="OVK40"/>
      <c r="OVL40"/>
      <c r="OVM40"/>
      <c r="OVN40"/>
      <c r="OVO40"/>
      <c r="OVP40"/>
      <c r="OVQ40"/>
      <c r="OVR40"/>
      <c r="OVS40"/>
      <c r="OVT40"/>
      <c r="OVU40"/>
      <c r="OVV40"/>
      <c r="OVW40"/>
      <c r="OVX40"/>
      <c r="OVY40"/>
      <c r="OVZ40"/>
      <c r="OWA40"/>
      <c r="OWB40"/>
      <c r="OWC40"/>
      <c r="OWD40"/>
      <c r="OWE40"/>
      <c r="OWF40"/>
      <c r="OWG40"/>
      <c r="OWH40"/>
      <c r="OWI40"/>
      <c r="OWJ40"/>
      <c r="OWK40"/>
      <c r="OWL40"/>
      <c r="OWM40"/>
      <c r="OWN40"/>
      <c r="OWO40"/>
      <c r="OWP40"/>
      <c r="OWQ40"/>
      <c r="OWR40"/>
      <c r="OWS40"/>
      <c r="OWT40"/>
      <c r="OWU40"/>
      <c r="OWV40"/>
      <c r="OWW40"/>
      <c r="OWX40"/>
      <c r="OWY40"/>
      <c r="OWZ40"/>
      <c r="OXA40"/>
      <c r="OXB40"/>
      <c r="OXC40"/>
      <c r="OXD40"/>
      <c r="OXE40"/>
      <c r="OXF40"/>
      <c r="OXG40"/>
      <c r="OXH40"/>
      <c r="OXI40"/>
      <c r="OXJ40"/>
      <c r="OXK40"/>
      <c r="OXL40"/>
      <c r="OXM40"/>
      <c r="OXN40"/>
      <c r="OXO40"/>
      <c r="OXP40"/>
      <c r="OXQ40"/>
      <c r="OXR40"/>
      <c r="OXS40"/>
      <c r="OXT40"/>
      <c r="OXU40"/>
      <c r="OXV40"/>
      <c r="OXW40"/>
      <c r="OXX40"/>
      <c r="OXY40"/>
      <c r="OXZ40"/>
      <c r="OYA40"/>
      <c r="OYB40"/>
      <c r="OYC40"/>
      <c r="OYD40"/>
      <c r="OYE40"/>
      <c r="OYF40"/>
      <c r="OYG40"/>
      <c r="OYH40"/>
      <c r="OYI40"/>
      <c r="OYJ40"/>
      <c r="OYK40"/>
      <c r="OYL40"/>
      <c r="OYM40"/>
      <c r="OYN40"/>
      <c r="OYO40"/>
      <c r="OYP40"/>
      <c r="OYQ40"/>
      <c r="OYR40"/>
      <c r="OYS40"/>
      <c r="OYT40"/>
      <c r="OYU40"/>
      <c r="OYV40"/>
      <c r="OYW40"/>
      <c r="OYX40"/>
      <c r="OYY40"/>
      <c r="OYZ40"/>
      <c r="OZA40"/>
      <c r="OZB40"/>
      <c r="OZC40"/>
      <c r="OZD40"/>
      <c r="OZE40"/>
      <c r="OZF40"/>
      <c r="OZG40"/>
      <c r="OZH40"/>
      <c r="OZI40"/>
      <c r="OZJ40"/>
      <c r="OZK40"/>
      <c r="OZL40"/>
      <c r="OZM40"/>
      <c r="OZN40"/>
      <c r="OZO40"/>
      <c r="OZP40"/>
      <c r="OZQ40"/>
      <c r="OZR40"/>
      <c r="OZS40"/>
      <c r="OZT40"/>
      <c r="OZU40"/>
      <c r="OZV40"/>
      <c r="OZW40"/>
      <c r="OZX40"/>
      <c r="OZY40"/>
      <c r="OZZ40"/>
      <c r="PAA40"/>
      <c r="PAB40"/>
      <c r="PAC40"/>
      <c r="PAD40"/>
      <c r="PAE40"/>
      <c r="PAF40"/>
      <c r="PAG40"/>
      <c r="PAH40"/>
      <c r="PAI40"/>
      <c r="PAJ40"/>
      <c r="PAK40"/>
      <c r="PAL40"/>
      <c r="PAM40"/>
      <c r="PAN40"/>
      <c r="PAO40"/>
      <c r="PAP40"/>
      <c r="PAQ40"/>
      <c r="PAR40"/>
      <c r="PAS40"/>
      <c r="PAT40"/>
      <c r="PAU40"/>
      <c r="PAV40"/>
      <c r="PAW40"/>
      <c r="PAX40"/>
      <c r="PAY40"/>
      <c r="PAZ40"/>
      <c r="PBA40"/>
      <c r="PBB40"/>
      <c r="PBC40"/>
      <c r="PBD40"/>
      <c r="PBE40"/>
      <c r="PBF40"/>
      <c r="PBG40"/>
      <c r="PBH40"/>
      <c r="PBI40"/>
      <c r="PBJ40"/>
      <c r="PBK40"/>
      <c r="PBL40"/>
      <c r="PBM40"/>
      <c r="PBN40"/>
      <c r="PBO40"/>
      <c r="PBP40"/>
      <c r="PBQ40"/>
      <c r="PBR40"/>
      <c r="PBS40"/>
      <c r="PBT40"/>
      <c r="PBU40"/>
      <c r="PBV40"/>
      <c r="PBW40"/>
      <c r="PBX40"/>
      <c r="PBY40"/>
      <c r="PBZ40"/>
      <c r="PCA40"/>
      <c r="PCB40"/>
      <c r="PCC40"/>
      <c r="PCD40"/>
      <c r="PCE40"/>
      <c r="PCF40"/>
      <c r="PCG40"/>
      <c r="PCH40"/>
      <c r="PCI40"/>
      <c r="PCJ40"/>
      <c r="PCK40"/>
      <c r="PCL40"/>
      <c r="PCM40"/>
      <c r="PCN40"/>
      <c r="PCO40"/>
      <c r="PCP40"/>
      <c r="PCQ40"/>
      <c r="PCR40"/>
      <c r="PCS40"/>
      <c r="PCT40"/>
      <c r="PCU40"/>
      <c r="PCV40"/>
      <c r="PCW40"/>
      <c r="PCX40"/>
      <c r="PCY40"/>
      <c r="PCZ40"/>
      <c r="PDA40"/>
      <c r="PDB40"/>
      <c r="PDC40"/>
      <c r="PDD40"/>
      <c r="PDE40"/>
      <c r="PDF40"/>
      <c r="PDG40"/>
      <c r="PDH40"/>
      <c r="PDI40"/>
      <c r="PDJ40"/>
      <c r="PDK40"/>
      <c r="PDL40"/>
      <c r="PDM40"/>
      <c r="PDN40"/>
      <c r="PDO40"/>
      <c r="PDP40"/>
      <c r="PDQ40"/>
      <c r="PDR40"/>
      <c r="PDS40"/>
      <c r="PDT40"/>
      <c r="PDU40"/>
      <c r="PDV40"/>
      <c r="PDW40"/>
      <c r="PDX40"/>
      <c r="PDY40"/>
      <c r="PDZ40"/>
      <c r="PEA40"/>
      <c r="PEB40"/>
      <c r="PEC40"/>
      <c r="PED40"/>
      <c r="PEE40"/>
      <c r="PEF40"/>
      <c r="PEG40"/>
      <c r="PEH40"/>
      <c r="PEI40"/>
      <c r="PEJ40"/>
      <c r="PEK40"/>
      <c r="PEL40"/>
      <c r="PEM40"/>
      <c r="PEN40"/>
      <c r="PEO40"/>
      <c r="PEP40"/>
      <c r="PEQ40"/>
      <c r="PER40"/>
      <c r="PES40"/>
      <c r="PET40"/>
      <c r="PEU40"/>
      <c r="PEV40"/>
      <c r="PEW40"/>
      <c r="PEX40"/>
      <c r="PEY40"/>
      <c r="PEZ40"/>
      <c r="PFA40"/>
      <c r="PFB40"/>
      <c r="PFC40"/>
      <c r="PFD40"/>
      <c r="PFE40"/>
      <c r="PFF40"/>
      <c r="PFG40"/>
      <c r="PFH40"/>
      <c r="PFI40"/>
      <c r="PFJ40"/>
      <c r="PFK40"/>
      <c r="PFL40"/>
      <c r="PFM40"/>
      <c r="PFN40"/>
      <c r="PFO40"/>
      <c r="PFP40"/>
      <c r="PFQ40"/>
      <c r="PFR40"/>
      <c r="PFS40"/>
      <c r="PFT40"/>
      <c r="PFU40"/>
      <c r="PFV40"/>
      <c r="PFW40"/>
      <c r="PFX40"/>
      <c r="PFY40"/>
      <c r="PFZ40"/>
      <c r="PGA40"/>
      <c r="PGB40"/>
      <c r="PGC40"/>
      <c r="PGD40"/>
      <c r="PGE40"/>
      <c r="PGF40"/>
      <c r="PGG40"/>
      <c r="PGH40"/>
      <c r="PGI40"/>
      <c r="PGJ40"/>
      <c r="PGK40"/>
      <c r="PGL40"/>
      <c r="PGM40"/>
      <c r="PGN40"/>
      <c r="PGO40"/>
      <c r="PGP40"/>
      <c r="PGQ40"/>
      <c r="PGR40"/>
      <c r="PGS40"/>
      <c r="PGT40"/>
      <c r="PGU40"/>
      <c r="PGV40"/>
      <c r="PGW40"/>
      <c r="PGX40"/>
      <c r="PGY40"/>
      <c r="PGZ40"/>
      <c r="PHA40"/>
      <c r="PHB40"/>
      <c r="PHC40"/>
      <c r="PHD40"/>
      <c r="PHE40"/>
      <c r="PHF40"/>
      <c r="PHG40"/>
      <c r="PHH40"/>
      <c r="PHI40"/>
      <c r="PHJ40"/>
      <c r="PHK40"/>
      <c r="PHL40"/>
      <c r="PHM40"/>
      <c r="PHN40"/>
      <c r="PHO40"/>
      <c r="PHP40"/>
      <c r="PHQ40"/>
      <c r="PHR40"/>
      <c r="PHS40"/>
      <c r="PHT40"/>
      <c r="PHU40"/>
      <c r="PHV40"/>
      <c r="PHW40"/>
      <c r="PHX40"/>
      <c r="PHY40"/>
      <c r="PHZ40"/>
      <c r="PIA40"/>
      <c r="PIB40"/>
      <c r="PIC40"/>
      <c r="PID40"/>
      <c r="PIE40"/>
      <c r="PIF40"/>
      <c r="PIG40"/>
      <c r="PIH40"/>
      <c r="PII40"/>
      <c r="PIJ40"/>
      <c r="PIK40"/>
      <c r="PIL40"/>
      <c r="PIM40"/>
      <c r="PIN40"/>
      <c r="PIO40"/>
      <c r="PIP40"/>
      <c r="PIQ40"/>
      <c r="PIR40"/>
      <c r="PIS40"/>
      <c r="PIT40"/>
      <c r="PIU40"/>
      <c r="PIV40"/>
      <c r="PIW40"/>
      <c r="PIX40"/>
      <c r="PIY40"/>
      <c r="PIZ40"/>
      <c r="PJA40"/>
      <c r="PJB40"/>
      <c r="PJC40"/>
      <c r="PJD40"/>
      <c r="PJE40"/>
      <c r="PJF40"/>
      <c r="PJG40"/>
      <c r="PJH40"/>
      <c r="PJI40"/>
      <c r="PJJ40"/>
      <c r="PJK40"/>
      <c r="PJL40"/>
      <c r="PJM40"/>
      <c r="PJN40"/>
      <c r="PJO40"/>
      <c r="PJP40"/>
      <c r="PJQ40"/>
      <c r="PJR40"/>
      <c r="PJS40"/>
      <c r="PJT40"/>
      <c r="PJU40"/>
      <c r="PJV40"/>
      <c r="PJW40"/>
      <c r="PJX40"/>
      <c r="PJY40"/>
      <c r="PJZ40"/>
      <c r="PKA40"/>
      <c r="PKB40"/>
      <c r="PKC40"/>
      <c r="PKD40"/>
      <c r="PKE40"/>
      <c r="PKF40"/>
      <c r="PKG40"/>
      <c r="PKH40"/>
      <c r="PKI40"/>
      <c r="PKJ40"/>
      <c r="PKK40"/>
      <c r="PKL40"/>
      <c r="PKM40"/>
      <c r="PKN40"/>
      <c r="PKO40"/>
      <c r="PKP40"/>
      <c r="PKQ40"/>
      <c r="PKR40"/>
      <c r="PKS40"/>
      <c r="PKT40"/>
      <c r="PKU40"/>
      <c r="PKV40"/>
      <c r="PKW40"/>
      <c r="PKX40"/>
      <c r="PKY40"/>
      <c r="PKZ40"/>
      <c r="PLA40"/>
      <c r="PLB40"/>
      <c r="PLC40"/>
      <c r="PLD40"/>
      <c r="PLE40"/>
      <c r="PLF40"/>
      <c r="PLG40"/>
      <c r="PLH40"/>
      <c r="PLI40"/>
      <c r="PLJ40"/>
      <c r="PLK40"/>
      <c r="PLL40"/>
      <c r="PLM40"/>
      <c r="PLN40"/>
      <c r="PLO40"/>
      <c r="PLP40"/>
      <c r="PLQ40"/>
      <c r="PLR40"/>
      <c r="PLS40"/>
      <c r="PLT40"/>
      <c r="PLU40"/>
      <c r="PLV40"/>
      <c r="PLW40"/>
      <c r="PLX40"/>
      <c r="PLY40"/>
      <c r="PLZ40"/>
      <c r="PMA40"/>
      <c r="PMB40"/>
      <c r="PMC40"/>
      <c r="PMD40"/>
      <c r="PME40"/>
      <c r="PMF40"/>
      <c r="PMG40"/>
      <c r="PMH40"/>
      <c r="PMI40"/>
      <c r="PMJ40"/>
      <c r="PMK40"/>
      <c r="PML40"/>
      <c r="PMM40"/>
      <c r="PMN40"/>
      <c r="PMO40"/>
      <c r="PMP40"/>
      <c r="PMQ40"/>
      <c r="PMR40"/>
      <c r="PMS40"/>
      <c r="PMT40"/>
      <c r="PMU40"/>
      <c r="PMV40"/>
      <c r="PMW40"/>
      <c r="PMX40"/>
      <c r="PMY40"/>
      <c r="PMZ40"/>
      <c r="PNA40"/>
      <c r="PNB40"/>
      <c r="PNC40"/>
      <c r="PND40"/>
      <c r="PNE40"/>
      <c r="PNF40"/>
      <c r="PNG40"/>
      <c r="PNH40"/>
      <c r="PNI40"/>
      <c r="PNJ40"/>
      <c r="PNK40"/>
      <c r="PNL40"/>
      <c r="PNM40"/>
      <c r="PNN40"/>
      <c r="PNO40"/>
      <c r="PNP40"/>
      <c r="PNQ40"/>
      <c r="PNR40"/>
      <c r="PNS40"/>
      <c r="PNT40"/>
      <c r="PNU40"/>
      <c r="PNV40"/>
      <c r="PNW40"/>
      <c r="PNX40"/>
      <c r="PNY40"/>
      <c r="PNZ40"/>
      <c r="POA40"/>
      <c r="POB40"/>
      <c r="POC40"/>
      <c r="POD40"/>
      <c r="POE40"/>
      <c r="POF40"/>
      <c r="POG40"/>
      <c r="POH40"/>
      <c r="POI40"/>
      <c r="POJ40"/>
      <c r="POK40"/>
      <c r="POL40"/>
      <c r="POM40"/>
      <c r="PON40"/>
      <c r="POO40"/>
      <c r="POP40"/>
      <c r="POQ40"/>
      <c r="POR40"/>
      <c r="POS40"/>
      <c r="POT40"/>
      <c r="POU40"/>
      <c r="POV40"/>
      <c r="POW40"/>
      <c r="POX40"/>
      <c r="POY40"/>
      <c r="POZ40"/>
      <c r="PPA40"/>
      <c r="PPB40"/>
      <c r="PPC40"/>
      <c r="PPD40"/>
      <c r="PPE40"/>
      <c r="PPF40"/>
      <c r="PPG40"/>
      <c r="PPH40"/>
      <c r="PPI40"/>
      <c r="PPJ40"/>
      <c r="PPK40"/>
      <c r="PPL40"/>
      <c r="PPM40"/>
      <c r="PPN40"/>
      <c r="PPO40"/>
      <c r="PPP40"/>
      <c r="PPQ40"/>
      <c r="PPR40"/>
      <c r="PPS40"/>
      <c r="PPT40"/>
      <c r="PPU40"/>
      <c r="PPV40"/>
      <c r="PPW40"/>
      <c r="PPX40"/>
      <c r="PPY40"/>
      <c r="PPZ40"/>
      <c r="PQA40"/>
      <c r="PQB40"/>
      <c r="PQC40"/>
      <c r="PQD40"/>
      <c r="PQE40"/>
      <c r="PQF40"/>
      <c r="PQG40"/>
      <c r="PQH40"/>
      <c r="PQI40"/>
      <c r="PQJ40"/>
      <c r="PQK40"/>
      <c r="PQL40"/>
      <c r="PQM40"/>
      <c r="PQN40"/>
      <c r="PQO40"/>
      <c r="PQP40"/>
      <c r="PQQ40"/>
      <c r="PQR40"/>
      <c r="PQS40"/>
      <c r="PQT40"/>
      <c r="PQU40"/>
      <c r="PQV40"/>
      <c r="PQW40"/>
      <c r="PQX40"/>
      <c r="PQY40"/>
      <c r="PQZ40"/>
      <c r="PRA40"/>
      <c r="PRB40"/>
      <c r="PRC40"/>
      <c r="PRD40"/>
      <c r="PRE40"/>
      <c r="PRF40"/>
      <c r="PRG40"/>
      <c r="PRH40"/>
      <c r="PRI40"/>
      <c r="PRJ40"/>
      <c r="PRK40"/>
      <c r="PRL40"/>
      <c r="PRM40"/>
      <c r="PRN40"/>
      <c r="PRO40"/>
      <c r="PRP40"/>
      <c r="PRQ40"/>
      <c r="PRR40"/>
      <c r="PRS40"/>
      <c r="PRT40"/>
      <c r="PRU40"/>
      <c r="PRV40"/>
      <c r="PRW40"/>
      <c r="PRX40"/>
      <c r="PRY40"/>
      <c r="PRZ40"/>
      <c r="PSA40"/>
      <c r="PSB40"/>
      <c r="PSC40"/>
      <c r="PSD40"/>
      <c r="PSE40"/>
      <c r="PSF40"/>
      <c r="PSG40"/>
      <c r="PSH40"/>
      <c r="PSI40"/>
      <c r="PSJ40"/>
      <c r="PSK40"/>
      <c r="PSL40"/>
      <c r="PSM40"/>
      <c r="PSN40"/>
      <c r="PSO40"/>
      <c r="PSP40"/>
      <c r="PSQ40"/>
      <c r="PSR40"/>
      <c r="PSS40"/>
      <c r="PST40"/>
      <c r="PSU40"/>
      <c r="PSV40"/>
      <c r="PSW40"/>
      <c r="PSX40"/>
      <c r="PSY40"/>
      <c r="PSZ40"/>
      <c r="PTA40"/>
      <c r="PTB40"/>
      <c r="PTC40"/>
      <c r="PTD40"/>
      <c r="PTE40"/>
      <c r="PTF40"/>
      <c r="PTG40"/>
      <c r="PTH40"/>
      <c r="PTI40"/>
      <c r="PTJ40"/>
      <c r="PTK40"/>
      <c r="PTL40"/>
      <c r="PTM40"/>
      <c r="PTN40"/>
      <c r="PTO40"/>
      <c r="PTP40"/>
      <c r="PTQ40"/>
      <c r="PTR40"/>
      <c r="PTS40"/>
      <c r="PTT40"/>
      <c r="PTU40"/>
      <c r="PTV40"/>
      <c r="PTW40"/>
      <c r="PTX40"/>
      <c r="PTY40"/>
      <c r="PTZ40"/>
      <c r="PUA40"/>
      <c r="PUB40"/>
      <c r="PUC40"/>
      <c r="PUD40"/>
      <c r="PUE40"/>
      <c r="PUF40"/>
      <c r="PUG40"/>
      <c r="PUH40"/>
      <c r="PUI40"/>
      <c r="PUJ40"/>
      <c r="PUK40"/>
      <c r="PUL40"/>
      <c r="PUM40"/>
      <c r="PUN40"/>
      <c r="PUO40"/>
      <c r="PUP40"/>
      <c r="PUQ40"/>
      <c r="PUR40"/>
      <c r="PUS40"/>
      <c r="PUT40"/>
      <c r="PUU40"/>
      <c r="PUV40"/>
      <c r="PUW40"/>
      <c r="PUX40"/>
      <c r="PUY40"/>
      <c r="PUZ40"/>
      <c r="PVA40"/>
      <c r="PVB40"/>
      <c r="PVC40"/>
      <c r="PVD40"/>
      <c r="PVE40"/>
      <c r="PVF40"/>
      <c r="PVG40"/>
      <c r="PVH40"/>
      <c r="PVI40"/>
      <c r="PVJ40"/>
      <c r="PVK40"/>
      <c r="PVL40"/>
      <c r="PVM40"/>
      <c r="PVN40"/>
      <c r="PVO40"/>
      <c r="PVP40"/>
      <c r="PVQ40"/>
      <c r="PVR40"/>
      <c r="PVS40"/>
      <c r="PVT40"/>
      <c r="PVU40"/>
      <c r="PVV40"/>
      <c r="PVW40"/>
      <c r="PVX40"/>
      <c r="PVY40"/>
      <c r="PVZ40"/>
      <c r="PWA40"/>
      <c r="PWB40"/>
      <c r="PWC40"/>
      <c r="PWD40"/>
      <c r="PWE40"/>
      <c r="PWF40"/>
      <c r="PWG40"/>
      <c r="PWH40"/>
      <c r="PWI40"/>
      <c r="PWJ40"/>
      <c r="PWK40"/>
      <c r="PWL40"/>
      <c r="PWM40"/>
      <c r="PWN40"/>
      <c r="PWO40"/>
      <c r="PWP40"/>
      <c r="PWQ40"/>
      <c r="PWR40"/>
      <c r="PWS40"/>
      <c r="PWT40"/>
      <c r="PWU40"/>
      <c r="PWV40"/>
      <c r="PWW40"/>
      <c r="PWX40"/>
      <c r="PWY40"/>
      <c r="PWZ40"/>
      <c r="PXA40"/>
      <c r="PXB40"/>
      <c r="PXC40"/>
      <c r="PXD40"/>
      <c r="PXE40"/>
      <c r="PXF40"/>
      <c r="PXG40"/>
      <c r="PXH40"/>
      <c r="PXI40"/>
      <c r="PXJ40"/>
      <c r="PXK40"/>
      <c r="PXL40"/>
      <c r="PXM40"/>
      <c r="PXN40"/>
      <c r="PXO40"/>
      <c r="PXP40"/>
      <c r="PXQ40"/>
      <c r="PXR40"/>
      <c r="PXS40"/>
      <c r="PXT40"/>
      <c r="PXU40"/>
      <c r="PXV40"/>
      <c r="PXW40"/>
      <c r="PXX40"/>
      <c r="PXY40"/>
      <c r="PXZ40"/>
      <c r="PYA40"/>
      <c r="PYB40"/>
      <c r="PYC40"/>
      <c r="PYD40"/>
      <c r="PYE40"/>
      <c r="PYF40"/>
      <c r="PYG40"/>
      <c r="PYH40"/>
      <c r="PYI40"/>
      <c r="PYJ40"/>
      <c r="PYK40"/>
      <c r="PYL40"/>
      <c r="PYM40"/>
      <c r="PYN40"/>
      <c r="PYO40"/>
      <c r="PYP40"/>
      <c r="PYQ40"/>
      <c r="PYR40"/>
      <c r="PYS40"/>
      <c r="PYT40"/>
      <c r="PYU40"/>
      <c r="PYV40"/>
      <c r="PYW40"/>
      <c r="PYX40"/>
      <c r="PYY40"/>
      <c r="PYZ40"/>
      <c r="PZA40"/>
      <c r="PZB40"/>
      <c r="PZC40"/>
      <c r="PZD40"/>
      <c r="PZE40"/>
      <c r="PZF40"/>
      <c r="PZG40"/>
      <c r="PZH40"/>
      <c r="PZI40"/>
      <c r="PZJ40"/>
      <c r="PZK40"/>
      <c r="PZL40"/>
      <c r="PZM40"/>
      <c r="PZN40"/>
      <c r="PZO40"/>
      <c r="PZP40"/>
      <c r="PZQ40"/>
      <c r="PZR40"/>
      <c r="PZS40"/>
      <c r="PZT40"/>
      <c r="PZU40"/>
      <c r="PZV40"/>
      <c r="PZW40"/>
      <c r="PZX40"/>
      <c r="PZY40"/>
      <c r="PZZ40"/>
      <c r="QAA40"/>
      <c r="QAB40"/>
      <c r="QAC40"/>
      <c r="QAD40"/>
      <c r="QAE40"/>
      <c r="QAF40"/>
      <c r="QAG40"/>
      <c r="QAH40"/>
      <c r="QAI40"/>
      <c r="QAJ40"/>
      <c r="QAK40"/>
      <c r="QAL40"/>
      <c r="QAM40"/>
      <c r="QAN40"/>
      <c r="QAO40"/>
      <c r="QAP40"/>
      <c r="QAQ40"/>
      <c r="QAR40"/>
      <c r="QAS40"/>
      <c r="QAT40"/>
      <c r="QAU40"/>
      <c r="QAV40"/>
      <c r="QAW40"/>
      <c r="QAX40"/>
      <c r="QAY40"/>
      <c r="QAZ40"/>
      <c r="QBA40"/>
      <c r="QBB40"/>
      <c r="QBC40"/>
      <c r="QBD40"/>
      <c r="QBE40"/>
      <c r="QBF40"/>
      <c r="QBG40"/>
      <c r="QBH40"/>
      <c r="QBI40"/>
      <c r="QBJ40"/>
      <c r="QBK40"/>
      <c r="QBL40"/>
      <c r="QBM40"/>
      <c r="QBN40"/>
      <c r="QBO40"/>
      <c r="QBP40"/>
      <c r="QBQ40"/>
      <c r="QBR40"/>
      <c r="QBS40"/>
      <c r="QBT40"/>
      <c r="QBU40"/>
      <c r="QBV40"/>
      <c r="QBW40"/>
      <c r="QBX40"/>
      <c r="QBY40"/>
      <c r="QBZ40"/>
      <c r="QCA40"/>
      <c r="QCB40"/>
      <c r="QCC40"/>
      <c r="QCD40"/>
      <c r="QCE40"/>
      <c r="QCF40"/>
      <c r="QCG40"/>
      <c r="QCH40"/>
      <c r="QCI40"/>
      <c r="QCJ40"/>
      <c r="QCK40"/>
      <c r="QCL40"/>
      <c r="QCM40"/>
      <c r="QCN40"/>
      <c r="QCO40"/>
      <c r="QCP40"/>
      <c r="QCQ40"/>
      <c r="QCR40"/>
      <c r="QCS40"/>
      <c r="QCT40"/>
      <c r="QCU40"/>
      <c r="QCV40"/>
      <c r="QCW40"/>
      <c r="QCX40"/>
      <c r="QCY40"/>
      <c r="QCZ40"/>
      <c r="QDA40"/>
      <c r="QDB40"/>
      <c r="QDC40"/>
      <c r="QDD40"/>
      <c r="QDE40"/>
      <c r="QDF40"/>
      <c r="QDG40"/>
      <c r="QDH40"/>
      <c r="QDI40"/>
      <c r="QDJ40"/>
      <c r="QDK40"/>
      <c r="QDL40"/>
      <c r="QDM40"/>
      <c r="QDN40"/>
      <c r="QDO40"/>
      <c r="QDP40"/>
      <c r="QDQ40"/>
      <c r="QDR40"/>
      <c r="QDS40"/>
      <c r="QDT40"/>
      <c r="QDU40"/>
      <c r="QDV40"/>
      <c r="QDW40"/>
      <c r="QDX40"/>
      <c r="QDY40"/>
      <c r="QDZ40"/>
      <c r="QEA40"/>
      <c r="QEB40"/>
      <c r="QEC40"/>
      <c r="QED40"/>
      <c r="QEE40"/>
      <c r="QEF40"/>
      <c r="QEG40"/>
      <c r="QEH40"/>
      <c r="QEI40"/>
      <c r="QEJ40"/>
      <c r="QEK40"/>
      <c r="QEL40"/>
      <c r="QEM40"/>
      <c r="QEN40"/>
      <c r="QEO40"/>
      <c r="QEP40"/>
      <c r="QEQ40"/>
      <c r="QER40"/>
      <c r="QES40"/>
      <c r="QET40"/>
      <c r="QEU40"/>
      <c r="QEV40"/>
      <c r="QEW40"/>
      <c r="QEX40"/>
      <c r="QEY40"/>
      <c r="QEZ40"/>
      <c r="QFA40"/>
      <c r="QFB40"/>
      <c r="QFC40"/>
      <c r="QFD40"/>
      <c r="QFE40"/>
      <c r="QFF40"/>
      <c r="QFG40"/>
      <c r="QFH40"/>
      <c r="QFI40"/>
      <c r="QFJ40"/>
      <c r="QFK40"/>
      <c r="QFL40"/>
      <c r="QFM40"/>
      <c r="QFN40"/>
      <c r="QFO40"/>
      <c r="QFP40"/>
      <c r="QFQ40"/>
      <c r="QFR40"/>
      <c r="QFS40"/>
      <c r="QFT40"/>
      <c r="QFU40"/>
      <c r="QFV40"/>
      <c r="QFW40"/>
      <c r="QFX40"/>
      <c r="QFY40"/>
      <c r="QFZ40"/>
      <c r="QGA40"/>
      <c r="QGB40"/>
      <c r="QGC40"/>
      <c r="QGD40"/>
      <c r="QGE40"/>
      <c r="QGF40"/>
      <c r="QGG40"/>
      <c r="QGH40"/>
      <c r="QGI40"/>
      <c r="QGJ40"/>
      <c r="QGK40"/>
      <c r="QGL40"/>
      <c r="QGM40"/>
      <c r="QGN40"/>
      <c r="QGO40"/>
      <c r="QGP40"/>
      <c r="QGQ40"/>
      <c r="QGR40"/>
      <c r="QGS40"/>
      <c r="QGT40"/>
      <c r="QGU40"/>
      <c r="QGV40"/>
      <c r="QGW40"/>
      <c r="QGX40"/>
      <c r="QGY40"/>
      <c r="QGZ40"/>
      <c r="QHA40"/>
      <c r="QHB40"/>
      <c r="QHC40"/>
      <c r="QHD40"/>
      <c r="QHE40"/>
      <c r="QHF40"/>
      <c r="QHG40"/>
      <c r="QHH40"/>
      <c r="QHI40"/>
      <c r="QHJ40"/>
      <c r="QHK40"/>
      <c r="QHL40"/>
      <c r="QHM40"/>
      <c r="QHN40"/>
      <c r="QHO40"/>
      <c r="QHP40"/>
      <c r="QHQ40"/>
      <c r="QHR40"/>
      <c r="QHS40"/>
      <c r="QHT40"/>
      <c r="QHU40"/>
      <c r="QHV40"/>
      <c r="QHW40"/>
      <c r="QHX40"/>
      <c r="QHY40"/>
      <c r="QHZ40"/>
      <c r="QIA40"/>
      <c r="QIB40"/>
      <c r="QIC40"/>
      <c r="QID40"/>
      <c r="QIE40"/>
      <c r="QIF40"/>
      <c r="QIG40"/>
      <c r="QIH40"/>
      <c r="QII40"/>
      <c r="QIJ40"/>
      <c r="QIK40"/>
      <c r="QIL40"/>
      <c r="QIM40"/>
      <c r="QIN40"/>
      <c r="QIO40"/>
      <c r="QIP40"/>
      <c r="QIQ40"/>
      <c r="QIR40"/>
      <c r="QIS40"/>
      <c r="QIT40"/>
      <c r="QIU40"/>
      <c r="QIV40"/>
      <c r="QIW40"/>
      <c r="QIX40"/>
      <c r="QIY40"/>
      <c r="QIZ40"/>
      <c r="QJA40"/>
      <c r="QJB40"/>
      <c r="QJC40"/>
      <c r="QJD40"/>
      <c r="QJE40"/>
      <c r="QJF40"/>
      <c r="QJG40"/>
      <c r="QJH40"/>
      <c r="QJI40"/>
      <c r="QJJ40"/>
      <c r="QJK40"/>
      <c r="QJL40"/>
      <c r="QJM40"/>
      <c r="QJN40"/>
      <c r="QJO40"/>
      <c r="QJP40"/>
      <c r="QJQ40"/>
      <c r="QJR40"/>
      <c r="QJS40"/>
      <c r="QJT40"/>
      <c r="QJU40"/>
      <c r="QJV40"/>
      <c r="QJW40"/>
      <c r="QJX40"/>
      <c r="QJY40"/>
      <c r="QJZ40"/>
      <c r="QKA40"/>
      <c r="QKB40"/>
      <c r="QKC40"/>
      <c r="QKD40"/>
      <c r="QKE40"/>
      <c r="QKF40"/>
      <c r="QKG40"/>
      <c r="QKH40"/>
      <c r="QKI40"/>
      <c r="QKJ40"/>
      <c r="QKK40"/>
      <c r="QKL40"/>
      <c r="QKM40"/>
      <c r="QKN40"/>
      <c r="QKO40"/>
      <c r="QKP40"/>
      <c r="QKQ40"/>
      <c r="QKR40"/>
      <c r="QKS40"/>
      <c r="QKT40"/>
      <c r="QKU40"/>
      <c r="QKV40"/>
      <c r="QKW40"/>
      <c r="QKX40"/>
      <c r="QKY40"/>
      <c r="QKZ40"/>
      <c r="QLA40"/>
      <c r="QLB40"/>
      <c r="QLC40"/>
      <c r="QLD40"/>
      <c r="QLE40"/>
      <c r="QLF40"/>
      <c r="QLG40"/>
      <c r="QLH40"/>
      <c r="QLI40"/>
      <c r="QLJ40"/>
      <c r="QLK40"/>
      <c r="QLL40"/>
      <c r="QLM40"/>
      <c r="QLN40"/>
      <c r="QLO40"/>
      <c r="QLP40"/>
      <c r="QLQ40"/>
      <c r="QLR40"/>
      <c r="QLS40"/>
      <c r="QLT40"/>
      <c r="QLU40"/>
      <c r="QLV40"/>
      <c r="QLW40"/>
      <c r="QLX40"/>
      <c r="QLY40"/>
      <c r="QLZ40"/>
      <c r="QMA40"/>
      <c r="QMB40"/>
      <c r="QMC40"/>
      <c r="QMD40"/>
      <c r="QME40"/>
      <c r="QMF40"/>
      <c r="QMG40"/>
      <c r="QMH40"/>
      <c r="QMI40"/>
      <c r="QMJ40"/>
      <c r="QMK40"/>
      <c r="QML40"/>
      <c r="QMM40"/>
      <c r="QMN40"/>
      <c r="QMO40"/>
      <c r="QMP40"/>
      <c r="QMQ40"/>
      <c r="QMR40"/>
      <c r="QMS40"/>
      <c r="QMT40"/>
      <c r="QMU40"/>
      <c r="QMV40"/>
      <c r="QMW40"/>
      <c r="QMX40"/>
      <c r="QMY40"/>
      <c r="QMZ40"/>
      <c r="QNA40"/>
      <c r="QNB40"/>
      <c r="QNC40"/>
      <c r="QND40"/>
      <c r="QNE40"/>
      <c r="QNF40"/>
      <c r="QNG40"/>
      <c r="QNH40"/>
      <c r="QNI40"/>
      <c r="QNJ40"/>
      <c r="QNK40"/>
      <c r="QNL40"/>
      <c r="QNM40"/>
      <c r="QNN40"/>
      <c r="QNO40"/>
      <c r="QNP40"/>
      <c r="QNQ40"/>
      <c r="QNR40"/>
      <c r="QNS40"/>
      <c r="QNT40"/>
      <c r="QNU40"/>
      <c r="QNV40"/>
      <c r="QNW40"/>
      <c r="QNX40"/>
      <c r="QNY40"/>
      <c r="QNZ40"/>
      <c r="QOA40"/>
      <c r="QOB40"/>
      <c r="QOC40"/>
      <c r="QOD40"/>
      <c r="QOE40"/>
      <c r="QOF40"/>
      <c r="QOG40"/>
      <c r="QOH40"/>
      <c r="QOI40"/>
      <c r="QOJ40"/>
      <c r="QOK40"/>
      <c r="QOL40"/>
      <c r="QOM40"/>
      <c r="QON40"/>
      <c r="QOO40"/>
      <c r="QOP40"/>
      <c r="QOQ40"/>
      <c r="QOR40"/>
      <c r="QOS40"/>
      <c r="QOT40"/>
      <c r="QOU40"/>
      <c r="QOV40"/>
      <c r="QOW40"/>
      <c r="QOX40"/>
      <c r="QOY40"/>
      <c r="QOZ40"/>
      <c r="QPA40"/>
      <c r="QPB40"/>
      <c r="QPC40"/>
      <c r="QPD40"/>
      <c r="QPE40"/>
      <c r="QPF40"/>
      <c r="QPG40"/>
      <c r="QPH40"/>
      <c r="QPI40"/>
      <c r="QPJ40"/>
      <c r="QPK40"/>
      <c r="QPL40"/>
      <c r="QPM40"/>
      <c r="QPN40"/>
      <c r="QPO40"/>
      <c r="QPP40"/>
      <c r="QPQ40"/>
      <c r="QPR40"/>
      <c r="QPS40"/>
      <c r="QPT40"/>
      <c r="QPU40"/>
      <c r="QPV40"/>
      <c r="QPW40"/>
      <c r="QPX40"/>
      <c r="QPY40"/>
      <c r="QPZ40"/>
      <c r="QQA40"/>
      <c r="QQB40"/>
      <c r="QQC40"/>
      <c r="QQD40"/>
      <c r="QQE40"/>
      <c r="QQF40"/>
      <c r="QQG40"/>
      <c r="QQH40"/>
      <c r="QQI40"/>
      <c r="QQJ40"/>
      <c r="QQK40"/>
      <c r="QQL40"/>
      <c r="QQM40"/>
      <c r="QQN40"/>
      <c r="QQO40"/>
      <c r="QQP40"/>
      <c r="QQQ40"/>
      <c r="QQR40"/>
      <c r="QQS40"/>
      <c r="QQT40"/>
      <c r="QQU40"/>
      <c r="QQV40"/>
      <c r="QQW40"/>
      <c r="QQX40"/>
      <c r="QQY40"/>
      <c r="QQZ40"/>
      <c r="QRA40"/>
      <c r="QRB40"/>
      <c r="QRC40"/>
      <c r="QRD40"/>
      <c r="QRE40"/>
      <c r="QRF40"/>
      <c r="QRG40"/>
      <c r="QRH40"/>
      <c r="QRI40"/>
      <c r="QRJ40"/>
      <c r="QRK40"/>
      <c r="QRL40"/>
      <c r="QRM40"/>
      <c r="QRN40"/>
      <c r="QRO40"/>
      <c r="QRP40"/>
      <c r="QRQ40"/>
      <c r="QRR40"/>
      <c r="QRS40"/>
      <c r="QRT40"/>
      <c r="QRU40"/>
      <c r="QRV40"/>
      <c r="QRW40"/>
      <c r="QRX40"/>
      <c r="QRY40"/>
      <c r="QRZ40"/>
      <c r="QSA40"/>
      <c r="QSB40"/>
      <c r="QSC40"/>
      <c r="QSD40"/>
      <c r="QSE40"/>
      <c r="QSF40"/>
      <c r="QSG40"/>
      <c r="QSH40"/>
      <c r="QSI40"/>
      <c r="QSJ40"/>
      <c r="QSK40"/>
      <c r="QSL40"/>
      <c r="QSM40"/>
      <c r="QSN40"/>
      <c r="QSO40"/>
      <c r="QSP40"/>
      <c r="QSQ40"/>
      <c r="QSR40"/>
      <c r="QSS40"/>
      <c r="QST40"/>
      <c r="QSU40"/>
      <c r="QSV40"/>
      <c r="QSW40"/>
      <c r="QSX40"/>
      <c r="QSY40"/>
      <c r="QSZ40"/>
      <c r="QTA40"/>
      <c r="QTB40"/>
      <c r="QTC40"/>
      <c r="QTD40"/>
      <c r="QTE40"/>
      <c r="QTF40"/>
      <c r="QTG40"/>
      <c r="QTH40"/>
      <c r="QTI40"/>
      <c r="QTJ40"/>
      <c r="QTK40"/>
      <c r="QTL40"/>
      <c r="QTM40"/>
      <c r="QTN40"/>
      <c r="QTO40"/>
      <c r="QTP40"/>
      <c r="QTQ40"/>
      <c r="QTR40"/>
      <c r="QTS40"/>
      <c r="QTT40"/>
      <c r="QTU40"/>
      <c r="QTV40"/>
      <c r="QTW40"/>
      <c r="QTX40"/>
      <c r="QTY40"/>
      <c r="QTZ40"/>
      <c r="QUA40"/>
      <c r="QUB40"/>
      <c r="QUC40"/>
      <c r="QUD40"/>
      <c r="QUE40"/>
      <c r="QUF40"/>
      <c r="QUG40"/>
      <c r="QUH40"/>
      <c r="QUI40"/>
      <c r="QUJ40"/>
      <c r="QUK40"/>
      <c r="QUL40"/>
      <c r="QUM40"/>
      <c r="QUN40"/>
      <c r="QUO40"/>
      <c r="QUP40"/>
      <c r="QUQ40"/>
      <c r="QUR40"/>
      <c r="QUS40"/>
      <c r="QUT40"/>
      <c r="QUU40"/>
      <c r="QUV40"/>
      <c r="QUW40"/>
      <c r="QUX40"/>
      <c r="QUY40"/>
      <c r="QUZ40"/>
      <c r="QVA40"/>
      <c r="QVB40"/>
      <c r="QVC40"/>
      <c r="QVD40"/>
      <c r="QVE40"/>
      <c r="QVF40"/>
      <c r="QVG40"/>
      <c r="QVH40"/>
      <c r="QVI40"/>
      <c r="QVJ40"/>
      <c r="QVK40"/>
      <c r="QVL40"/>
      <c r="QVM40"/>
      <c r="QVN40"/>
      <c r="QVO40"/>
      <c r="QVP40"/>
      <c r="QVQ40"/>
      <c r="QVR40"/>
      <c r="QVS40"/>
      <c r="QVT40"/>
      <c r="QVU40"/>
      <c r="QVV40"/>
      <c r="QVW40"/>
      <c r="QVX40"/>
      <c r="QVY40"/>
      <c r="QVZ40"/>
      <c r="QWA40"/>
      <c r="QWB40"/>
      <c r="QWC40"/>
      <c r="QWD40"/>
      <c r="QWE40"/>
      <c r="QWF40"/>
      <c r="QWG40"/>
      <c r="QWH40"/>
      <c r="QWI40"/>
      <c r="QWJ40"/>
      <c r="QWK40"/>
      <c r="QWL40"/>
      <c r="QWM40"/>
      <c r="QWN40"/>
      <c r="QWO40"/>
      <c r="QWP40"/>
      <c r="QWQ40"/>
      <c r="QWR40"/>
      <c r="QWS40"/>
      <c r="QWT40"/>
      <c r="QWU40"/>
      <c r="QWV40"/>
      <c r="QWW40"/>
      <c r="QWX40"/>
      <c r="QWY40"/>
      <c r="QWZ40"/>
      <c r="QXA40"/>
      <c r="QXB40"/>
      <c r="QXC40"/>
      <c r="QXD40"/>
      <c r="QXE40"/>
      <c r="QXF40"/>
      <c r="QXG40"/>
      <c r="QXH40"/>
      <c r="QXI40"/>
      <c r="QXJ40"/>
      <c r="QXK40"/>
      <c r="QXL40"/>
      <c r="QXM40"/>
      <c r="QXN40"/>
      <c r="QXO40"/>
      <c r="QXP40"/>
      <c r="QXQ40"/>
      <c r="QXR40"/>
      <c r="QXS40"/>
      <c r="QXT40"/>
      <c r="QXU40"/>
      <c r="QXV40"/>
      <c r="QXW40"/>
      <c r="QXX40"/>
      <c r="QXY40"/>
      <c r="QXZ40"/>
      <c r="QYA40"/>
      <c r="QYB40"/>
      <c r="QYC40"/>
      <c r="QYD40"/>
      <c r="QYE40"/>
      <c r="QYF40"/>
      <c r="QYG40"/>
      <c r="QYH40"/>
      <c r="QYI40"/>
      <c r="QYJ40"/>
      <c r="QYK40"/>
      <c r="QYL40"/>
      <c r="QYM40"/>
      <c r="QYN40"/>
      <c r="QYO40"/>
      <c r="QYP40"/>
      <c r="QYQ40"/>
      <c r="QYR40"/>
      <c r="QYS40"/>
      <c r="QYT40"/>
      <c r="QYU40"/>
      <c r="QYV40"/>
      <c r="QYW40"/>
      <c r="QYX40"/>
      <c r="QYY40"/>
      <c r="QYZ40"/>
      <c r="QZA40"/>
      <c r="QZB40"/>
      <c r="QZC40"/>
      <c r="QZD40"/>
      <c r="QZE40"/>
      <c r="QZF40"/>
      <c r="QZG40"/>
      <c r="QZH40"/>
      <c r="QZI40"/>
      <c r="QZJ40"/>
      <c r="QZK40"/>
      <c r="QZL40"/>
      <c r="QZM40"/>
      <c r="QZN40"/>
      <c r="QZO40"/>
      <c r="QZP40"/>
      <c r="QZQ40"/>
      <c r="QZR40"/>
      <c r="QZS40"/>
      <c r="QZT40"/>
      <c r="QZU40"/>
      <c r="QZV40"/>
      <c r="QZW40"/>
      <c r="QZX40"/>
      <c r="QZY40"/>
      <c r="QZZ40"/>
      <c r="RAA40"/>
      <c r="RAB40"/>
      <c r="RAC40"/>
      <c r="RAD40"/>
      <c r="RAE40"/>
      <c r="RAF40"/>
      <c r="RAG40"/>
      <c r="RAH40"/>
      <c r="RAI40"/>
      <c r="RAJ40"/>
      <c r="RAK40"/>
      <c r="RAL40"/>
      <c r="RAM40"/>
      <c r="RAN40"/>
      <c r="RAO40"/>
      <c r="RAP40"/>
      <c r="RAQ40"/>
      <c r="RAR40"/>
      <c r="RAS40"/>
      <c r="RAT40"/>
      <c r="RAU40"/>
      <c r="RAV40"/>
      <c r="RAW40"/>
      <c r="RAX40"/>
      <c r="RAY40"/>
      <c r="RAZ40"/>
      <c r="RBA40"/>
      <c r="RBB40"/>
      <c r="RBC40"/>
      <c r="RBD40"/>
      <c r="RBE40"/>
      <c r="RBF40"/>
      <c r="RBG40"/>
      <c r="RBH40"/>
      <c r="RBI40"/>
      <c r="RBJ40"/>
      <c r="RBK40"/>
      <c r="RBL40"/>
      <c r="RBM40"/>
      <c r="RBN40"/>
      <c r="RBO40"/>
      <c r="RBP40"/>
      <c r="RBQ40"/>
      <c r="RBR40"/>
      <c r="RBS40"/>
      <c r="RBT40"/>
      <c r="RBU40"/>
      <c r="RBV40"/>
      <c r="RBW40"/>
      <c r="RBX40"/>
      <c r="RBY40"/>
      <c r="RBZ40"/>
      <c r="RCA40"/>
      <c r="RCB40"/>
      <c r="RCC40"/>
      <c r="RCD40"/>
      <c r="RCE40"/>
      <c r="RCF40"/>
      <c r="RCG40"/>
      <c r="RCH40"/>
      <c r="RCI40"/>
      <c r="RCJ40"/>
      <c r="RCK40"/>
      <c r="RCL40"/>
      <c r="RCM40"/>
      <c r="RCN40"/>
      <c r="RCO40"/>
      <c r="RCP40"/>
      <c r="RCQ40"/>
      <c r="RCR40"/>
      <c r="RCS40"/>
      <c r="RCT40"/>
      <c r="RCU40"/>
      <c r="RCV40"/>
      <c r="RCW40"/>
      <c r="RCX40"/>
      <c r="RCY40"/>
      <c r="RCZ40"/>
      <c r="RDA40"/>
      <c r="RDB40"/>
      <c r="RDC40"/>
      <c r="RDD40"/>
      <c r="RDE40"/>
      <c r="RDF40"/>
      <c r="RDG40"/>
      <c r="RDH40"/>
      <c r="RDI40"/>
      <c r="RDJ40"/>
      <c r="RDK40"/>
      <c r="RDL40"/>
      <c r="RDM40"/>
      <c r="RDN40"/>
      <c r="RDO40"/>
      <c r="RDP40"/>
      <c r="RDQ40"/>
      <c r="RDR40"/>
      <c r="RDS40"/>
      <c r="RDT40"/>
      <c r="RDU40"/>
      <c r="RDV40"/>
      <c r="RDW40"/>
      <c r="RDX40"/>
      <c r="RDY40"/>
      <c r="RDZ40"/>
      <c r="REA40"/>
      <c r="REB40"/>
      <c r="REC40"/>
      <c r="RED40"/>
      <c r="REE40"/>
      <c r="REF40"/>
      <c r="REG40"/>
      <c r="REH40"/>
      <c r="REI40"/>
      <c r="REJ40"/>
      <c r="REK40"/>
      <c r="REL40"/>
      <c r="REM40"/>
      <c r="REN40"/>
      <c r="REO40"/>
      <c r="REP40"/>
      <c r="REQ40"/>
      <c r="RER40"/>
      <c r="RES40"/>
      <c r="RET40"/>
      <c r="REU40"/>
      <c r="REV40"/>
      <c r="REW40"/>
      <c r="REX40"/>
      <c r="REY40"/>
      <c r="REZ40"/>
      <c r="RFA40"/>
      <c r="RFB40"/>
      <c r="RFC40"/>
      <c r="RFD40"/>
      <c r="RFE40"/>
      <c r="RFF40"/>
      <c r="RFG40"/>
      <c r="RFH40"/>
      <c r="RFI40"/>
      <c r="RFJ40"/>
      <c r="RFK40"/>
      <c r="RFL40"/>
      <c r="RFM40"/>
      <c r="RFN40"/>
      <c r="RFO40"/>
      <c r="RFP40"/>
      <c r="RFQ40"/>
      <c r="RFR40"/>
      <c r="RFS40"/>
      <c r="RFT40"/>
      <c r="RFU40"/>
      <c r="RFV40"/>
      <c r="RFW40"/>
      <c r="RFX40"/>
      <c r="RFY40"/>
      <c r="RFZ40"/>
      <c r="RGA40"/>
      <c r="RGB40"/>
      <c r="RGC40"/>
      <c r="RGD40"/>
      <c r="RGE40"/>
      <c r="RGF40"/>
      <c r="RGG40"/>
      <c r="RGH40"/>
      <c r="RGI40"/>
      <c r="RGJ40"/>
      <c r="RGK40"/>
      <c r="RGL40"/>
      <c r="RGM40"/>
      <c r="RGN40"/>
      <c r="RGO40"/>
      <c r="RGP40"/>
      <c r="RGQ40"/>
      <c r="RGR40"/>
      <c r="RGS40"/>
      <c r="RGT40"/>
      <c r="RGU40"/>
      <c r="RGV40"/>
      <c r="RGW40"/>
      <c r="RGX40"/>
      <c r="RGY40"/>
      <c r="RGZ40"/>
      <c r="RHA40"/>
      <c r="RHB40"/>
      <c r="RHC40"/>
      <c r="RHD40"/>
      <c r="RHE40"/>
      <c r="RHF40"/>
      <c r="RHG40"/>
      <c r="RHH40"/>
      <c r="RHI40"/>
      <c r="RHJ40"/>
      <c r="RHK40"/>
      <c r="RHL40"/>
      <c r="RHM40"/>
      <c r="RHN40"/>
      <c r="RHO40"/>
      <c r="RHP40"/>
      <c r="RHQ40"/>
      <c r="RHR40"/>
      <c r="RHS40"/>
      <c r="RHT40"/>
      <c r="RHU40"/>
      <c r="RHV40"/>
      <c r="RHW40"/>
      <c r="RHX40"/>
      <c r="RHY40"/>
      <c r="RHZ40"/>
      <c r="RIA40"/>
      <c r="RIB40"/>
      <c r="RIC40"/>
      <c r="RID40"/>
      <c r="RIE40"/>
      <c r="RIF40"/>
      <c r="RIG40"/>
      <c r="RIH40"/>
      <c r="RII40"/>
      <c r="RIJ40"/>
      <c r="RIK40"/>
      <c r="RIL40"/>
      <c r="RIM40"/>
      <c r="RIN40"/>
      <c r="RIO40"/>
      <c r="RIP40"/>
      <c r="RIQ40"/>
      <c r="RIR40"/>
      <c r="RIS40"/>
      <c r="RIT40"/>
      <c r="RIU40"/>
      <c r="RIV40"/>
      <c r="RIW40"/>
      <c r="RIX40"/>
      <c r="RIY40"/>
      <c r="RIZ40"/>
      <c r="RJA40"/>
      <c r="RJB40"/>
      <c r="RJC40"/>
      <c r="RJD40"/>
      <c r="RJE40"/>
      <c r="RJF40"/>
      <c r="RJG40"/>
      <c r="RJH40"/>
      <c r="RJI40"/>
      <c r="RJJ40"/>
      <c r="RJK40"/>
      <c r="RJL40"/>
      <c r="RJM40"/>
      <c r="RJN40"/>
      <c r="RJO40"/>
      <c r="RJP40"/>
      <c r="RJQ40"/>
      <c r="RJR40"/>
      <c r="RJS40"/>
      <c r="RJT40"/>
      <c r="RJU40"/>
      <c r="RJV40"/>
      <c r="RJW40"/>
      <c r="RJX40"/>
      <c r="RJY40"/>
      <c r="RJZ40"/>
      <c r="RKA40"/>
      <c r="RKB40"/>
      <c r="RKC40"/>
      <c r="RKD40"/>
      <c r="RKE40"/>
      <c r="RKF40"/>
      <c r="RKG40"/>
      <c r="RKH40"/>
      <c r="RKI40"/>
      <c r="RKJ40"/>
      <c r="RKK40"/>
      <c r="RKL40"/>
      <c r="RKM40"/>
      <c r="RKN40"/>
      <c r="RKO40"/>
      <c r="RKP40"/>
      <c r="RKQ40"/>
      <c r="RKR40"/>
      <c r="RKS40"/>
      <c r="RKT40"/>
      <c r="RKU40"/>
      <c r="RKV40"/>
      <c r="RKW40"/>
      <c r="RKX40"/>
      <c r="RKY40"/>
      <c r="RKZ40"/>
      <c r="RLA40"/>
      <c r="RLB40"/>
      <c r="RLC40"/>
      <c r="RLD40"/>
      <c r="RLE40"/>
      <c r="RLF40"/>
      <c r="RLG40"/>
      <c r="RLH40"/>
      <c r="RLI40"/>
      <c r="RLJ40"/>
      <c r="RLK40"/>
      <c r="RLL40"/>
      <c r="RLM40"/>
      <c r="RLN40"/>
      <c r="RLO40"/>
      <c r="RLP40"/>
      <c r="RLQ40"/>
      <c r="RLR40"/>
      <c r="RLS40"/>
      <c r="RLT40"/>
      <c r="RLU40"/>
      <c r="RLV40"/>
      <c r="RLW40"/>
      <c r="RLX40"/>
      <c r="RLY40"/>
      <c r="RLZ40"/>
      <c r="RMA40"/>
      <c r="RMB40"/>
      <c r="RMC40"/>
      <c r="RMD40"/>
      <c r="RME40"/>
      <c r="RMF40"/>
      <c r="RMG40"/>
      <c r="RMH40"/>
      <c r="RMI40"/>
      <c r="RMJ40"/>
      <c r="RMK40"/>
      <c r="RML40"/>
      <c r="RMM40"/>
      <c r="RMN40"/>
      <c r="RMO40"/>
      <c r="RMP40"/>
      <c r="RMQ40"/>
      <c r="RMR40"/>
      <c r="RMS40"/>
      <c r="RMT40"/>
      <c r="RMU40"/>
      <c r="RMV40"/>
      <c r="RMW40"/>
      <c r="RMX40"/>
      <c r="RMY40"/>
      <c r="RMZ40"/>
      <c r="RNA40"/>
      <c r="RNB40"/>
      <c r="RNC40"/>
      <c r="RND40"/>
      <c r="RNE40"/>
      <c r="RNF40"/>
      <c r="RNG40"/>
      <c r="RNH40"/>
      <c r="RNI40"/>
      <c r="RNJ40"/>
      <c r="RNK40"/>
      <c r="RNL40"/>
      <c r="RNM40"/>
      <c r="RNN40"/>
      <c r="RNO40"/>
      <c r="RNP40"/>
      <c r="RNQ40"/>
      <c r="RNR40"/>
      <c r="RNS40"/>
      <c r="RNT40"/>
      <c r="RNU40"/>
      <c r="RNV40"/>
      <c r="RNW40"/>
      <c r="RNX40"/>
      <c r="RNY40"/>
      <c r="RNZ40"/>
      <c r="ROA40"/>
      <c r="ROB40"/>
      <c r="ROC40"/>
      <c r="ROD40"/>
      <c r="ROE40"/>
      <c r="ROF40"/>
      <c r="ROG40"/>
      <c r="ROH40"/>
      <c r="ROI40"/>
      <c r="ROJ40"/>
      <c r="ROK40"/>
      <c r="ROL40"/>
      <c r="ROM40"/>
      <c r="RON40"/>
      <c r="ROO40"/>
      <c r="ROP40"/>
      <c r="ROQ40"/>
      <c r="ROR40"/>
      <c r="ROS40"/>
      <c r="ROT40"/>
      <c r="ROU40"/>
      <c r="ROV40"/>
      <c r="ROW40"/>
      <c r="ROX40"/>
      <c r="ROY40"/>
      <c r="ROZ40"/>
      <c r="RPA40"/>
      <c r="RPB40"/>
      <c r="RPC40"/>
      <c r="RPD40"/>
      <c r="RPE40"/>
      <c r="RPF40"/>
      <c r="RPG40"/>
      <c r="RPH40"/>
      <c r="RPI40"/>
      <c r="RPJ40"/>
      <c r="RPK40"/>
      <c r="RPL40"/>
      <c r="RPM40"/>
      <c r="RPN40"/>
      <c r="RPO40"/>
      <c r="RPP40"/>
      <c r="RPQ40"/>
      <c r="RPR40"/>
      <c r="RPS40"/>
      <c r="RPT40"/>
      <c r="RPU40"/>
      <c r="RPV40"/>
      <c r="RPW40"/>
      <c r="RPX40"/>
      <c r="RPY40"/>
      <c r="RPZ40"/>
      <c r="RQA40"/>
      <c r="RQB40"/>
      <c r="RQC40"/>
      <c r="RQD40"/>
      <c r="RQE40"/>
      <c r="RQF40"/>
      <c r="RQG40"/>
      <c r="RQH40"/>
      <c r="RQI40"/>
      <c r="RQJ40"/>
      <c r="RQK40"/>
      <c r="RQL40"/>
      <c r="RQM40"/>
      <c r="RQN40"/>
      <c r="RQO40"/>
      <c r="RQP40"/>
      <c r="RQQ40"/>
      <c r="RQR40"/>
      <c r="RQS40"/>
      <c r="RQT40"/>
      <c r="RQU40"/>
      <c r="RQV40"/>
      <c r="RQW40"/>
      <c r="RQX40"/>
      <c r="RQY40"/>
      <c r="RQZ40"/>
      <c r="RRA40"/>
      <c r="RRB40"/>
      <c r="RRC40"/>
      <c r="RRD40"/>
      <c r="RRE40"/>
      <c r="RRF40"/>
      <c r="RRG40"/>
      <c r="RRH40"/>
      <c r="RRI40"/>
      <c r="RRJ40"/>
      <c r="RRK40"/>
      <c r="RRL40"/>
      <c r="RRM40"/>
      <c r="RRN40"/>
      <c r="RRO40"/>
      <c r="RRP40"/>
      <c r="RRQ40"/>
      <c r="RRR40"/>
      <c r="RRS40"/>
      <c r="RRT40"/>
      <c r="RRU40"/>
      <c r="RRV40"/>
      <c r="RRW40"/>
      <c r="RRX40"/>
      <c r="RRY40"/>
      <c r="RRZ40"/>
      <c r="RSA40"/>
      <c r="RSB40"/>
      <c r="RSC40"/>
      <c r="RSD40"/>
      <c r="RSE40"/>
      <c r="RSF40"/>
      <c r="RSG40"/>
      <c r="RSH40"/>
      <c r="RSI40"/>
      <c r="RSJ40"/>
      <c r="RSK40"/>
      <c r="RSL40"/>
      <c r="RSM40"/>
      <c r="RSN40"/>
      <c r="RSO40"/>
      <c r="RSP40"/>
      <c r="RSQ40"/>
      <c r="RSR40"/>
      <c r="RSS40"/>
      <c r="RST40"/>
      <c r="RSU40"/>
      <c r="RSV40"/>
      <c r="RSW40"/>
      <c r="RSX40"/>
      <c r="RSY40"/>
      <c r="RSZ40"/>
      <c r="RTA40"/>
      <c r="RTB40"/>
      <c r="RTC40"/>
      <c r="RTD40"/>
      <c r="RTE40"/>
      <c r="RTF40"/>
      <c r="RTG40"/>
      <c r="RTH40"/>
      <c r="RTI40"/>
      <c r="RTJ40"/>
      <c r="RTK40"/>
      <c r="RTL40"/>
      <c r="RTM40"/>
      <c r="RTN40"/>
      <c r="RTO40"/>
      <c r="RTP40"/>
      <c r="RTQ40"/>
      <c r="RTR40"/>
      <c r="RTS40"/>
      <c r="RTT40"/>
      <c r="RTU40"/>
      <c r="RTV40"/>
      <c r="RTW40"/>
      <c r="RTX40"/>
      <c r="RTY40"/>
      <c r="RTZ40"/>
      <c r="RUA40"/>
      <c r="RUB40"/>
      <c r="RUC40"/>
      <c r="RUD40"/>
      <c r="RUE40"/>
      <c r="RUF40"/>
      <c r="RUG40"/>
      <c r="RUH40"/>
      <c r="RUI40"/>
      <c r="RUJ40"/>
      <c r="RUK40"/>
      <c r="RUL40"/>
      <c r="RUM40"/>
      <c r="RUN40"/>
      <c r="RUO40"/>
      <c r="RUP40"/>
      <c r="RUQ40"/>
      <c r="RUR40"/>
      <c r="RUS40"/>
      <c r="RUT40"/>
      <c r="RUU40"/>
      <c r="RUV40"/>
      <c r="RUW40"/>
      <c r="RUX40"/>
      <c r="RUY40"/>
      <c r="RUZ40"/>
      <c r="RVA40"/>
      <c r="RVB40"/>
      <c r="RVC40"/>
      <c r="RVD40"/>
      <c r="RVE40"/>
      <c r="RVF40"/>
      <c r="RVG40"/>
      <c r="RVH40"/>
      <c r="RVI40"/>
      <c r="RVJ40"/>
      <c r="RVK40"/>
      <c r="RVL40"/>
      <c r="RVM40"/>
      <c r="RVN40"/>
      <c r="RVO40"/>
      <c r="RVP40"/>
      <c r="RVQ40"/>
      <c r="RVR40"/>
      <c r="RVS40"/>
      <c r="RVT40"/>
      <c r="RVU40"/>
      <c r="RVV40"/>
      <c r="RVW40"/>
      <c r="RVX40"/>
      <c r="RVY40"/>
      <c r="RVZ40"/>
      <c r="RWA40"/>
      <c r="RWB40"/>
      <c r="RWC40"/>
      <c r="RWD40"/>
      <c r="RWE40"/>
      <c r="RWF40"/>
      <c r="RWG40"/>
      <c r="RWH40"/>
      <c r="RWI40"/>
      <c r="RWJ40"/>
      <c r="RWK40"/>
      <c r="RWL40"/>
      <c r="RWM40"/>
      <c r="RWN40"/>
      <c r="RWO40"/>
      <c r="RWP40"/>
      <c r="RWQ40"/>
      <c r="RWR40"/>
      <c r="RWS40"/>
      <c r="RWT40"/>
      <c r="RWU40"/>
      <c r="RWV40"/>
      <c r="RWW40"/>
      <c r="RWX40"/>
      <c r="RWY40"/>
      <c r="RWZ40"/>
      <c r="RXA40"/>
      <c r="RXB40"/>
      <c r="RXC40"/>
      <c r="RXD40"/>
      <c r="RXE40"/>
      <c r="RXF40"/>
      <c r="RXG40"/>
      <c r="RXH40"/>
      <c r="RXI40"/>
      <c r="RXJ40"/>
      <c r="RXK40"/>
      <c r="RXL40"/>
      <c r="RXM40"/>
      <c r="RXN40"/>
      <c r="RXO40"/>
      <c r="RXP40"/>
      <c r="RXQ40"/>
      <c r="RXR40"/>
      <c r="RXS40"/>
      <c r="RXT40"/>
      <c r="RXU40"/>
      <c r="RXV40"/>
      <c r="RXW40"/>
      <c r="RXX40"/>
      <c r="RXY40"/>
      <c r="RXZ40"/>
      <c r="RYA40"/>
      <c r="RYB40"/>
      <c r="RYC40"/>
      <c r="RYD40"/>
      <c r="RYE40"/>
      <c r="RYF40"/>
      <c r="RYG40"/>
      <c r="RYH40"/>
      <c r="RYI40"/>
      <c r="RYJ40"/>
      <c r="RYK40"/>
      <c r="RYL40"/>
      <c r="RYM40"/>
      <c r="RYN40"/>
      <c r="RYO40"/>
      <c r="RYP40"/>
      <c r="RYQ40"/>
      <c r="RYR40"/>
      <c r="RYS40"/>
      <c r="RYT40"/>
      <c r="RYU40"/>
      <c r="RYV40"/>
      <c r="RYW40"/>
      <c r="RYX40"/>
      <c r="RYY40"/>
      <c r="RYZ40"/>
      <c r="RZA40"/>
      <c r="RZB40"/>
      <c r="RZC40"/>
      <c r="RZD40"/>
      <c r="RZE40"/>
      <c r="RZF40"/>
      <c r="RZG40"/>
      <c r="RZH40"/>
      <c r="RZI40"/>
      <c r="RZJ40"/>
      <c r="RZK40"/>
      <c r="RZL40"/>
      <c r="RZM40"/>
      <c r="RZN40"/>
      <c r="RZO40"/>
      <c r="RZP40"/>
      <c r="RZQ40"/>
      <c r="RZR40"/>
      <c r="RZS40"/>
      <c r="RZT40"/>
      <c r="RZU40"/>
      <c r="RZV40"/>
      <c r="RZW40"/>
      <c r="RZX40"/>
      <c r="RZY40"/>
      <c r="RZZ40"/>
      <c r="SAA40"/>
      <c r="SAB40"/>
      <c r="SAC40"/>
      <c r="SAD40"/>
      <c r="SAE40"/>
      <c r="SAF40"/>
      <c r="SAG40"/>
      <c r="SAH40"/>
      <c r="SAI40"/>
      <c r="SAJ40"/>
      <c r="SAK40"/>
      <c r="SAL40"/>
      <c r="SAM40"/>
      <c r="SAN40"/>
      <c r="SAO40"/>
      <c r="SAP40"/>
      <c r="SAQ40"/>
      <c r="SAR40"/>
      <c r="SAS40"/>
      <c r="SAT40"/>
      <c r="SAU40"/>
      <c r="SAV40"/>
      <c r="SAW40"/>
      <c r="SAX40"/>
      <c r="SAY40"/>
      <c r="SAZ40"/>
      <c r="SBA40"/>
      <c r="SBB40"/>
      <c r="SBC40"/>
      <c r="SBD40"/>
      <c r="SBE40"/>
      <c r="SBF40"/>
      <c r="SBG40"/>
      <c r="SBH40"/>
      <c r="SBI40"/>
      <c r="SBJ40"/>
      <c r="SBK40"/>
      <c r="SBL40"/>
      <c r="SBM40"/>
      <c r="SBN40"/>
      <c r="SBO40"/>
      <c r="SBP40"/>
      <c r="SBQ40"/>
      <c r="SBR40"/>
      <c r="SBS40"/>
      <c r="SBT40"/>
      <c r="SBU40"/>
      <c r="SBV40"/>
      <c r="SBW40"/>
      <c r="SBX40"/>
      <c r="SBY40"/>
      <c r="SBZ40"/>
      <c r="SCA40"/>
      <c r="SCB40"/>
      <c r="SCC40"/>
      <c r="SCD40"/>
      <c r="SCE40"/>
      <c r="SCF40"/>
      <c r="SCG40"/>
      <c r="SCH40"/>
      <c r="SCI40"/>
      <c r="SCJ40"/>
      <c r="SCK40"/>
      <c r="SCL40"/>
      <c r="SCM40"/>
      <c r="SCN40"/>
      <c r="SCO40"/>
      <c r="SCP40"/>
      <c r="SCQ40"/>
      <c r="SCR40"/>
      <c r="SCS40"/>
      <c r="SCT40"/>
      <c r="SCU40"/>
      <c r="SCV40"/>
      <c r="SCW40"/>
      <c r="SCX40"/>
      <c r="SCY40"/>
      <c r="SCZ40"/>
      <c r="SDA40"/>
      <c r="SDB40"/>
      <c r="SDC40"/>
      <c r="SDD40"/>
      <c r="SDE40"/>
      <c r="SDF40"/>
      <c r="SDG40"/>
      <c r="SDH40"/>
      <c r="SDI40"/>
      <c r="SDJ40"/>
      <c r="SDK40"/>
      <c r="SDL40"/>
      <c r="SDM40"/>
      <c r="SDN40"/>
      <c r="SDO40"/>
      <c r="SDP40"/>
      <c r="SDQ40"/>
      <c r="SDR40"/>
      <c r="SDS40"/>
      <c r="SDT40"/>
      <c r="SDU40"/>
      <c r="SDV40"/>
      <c r="SDW40"/>
      <c r="SDX40"/>
      <c r="SDY40"/>
      <c r="SDZ40"/>
      <c r="SEA40"/>
      <c r="SEB40"/>
      <c r="SEC40"/>
      <c r="SED40"/>
      <c r="SEE40"/>
      <c r="SEF40"/>
      <c r="SEG40"/>
      <c r="SEH40"/>
      <c r="SEI40"/>
      <c r="SEJ40"/>
      <c r="SEK40"/>
      <c r="SEL40"/>
      <c r="SEM40"/>
      <c r="SEN40"/>
      <c r="SEO40"/>
      <c r="SEP40"/>
      <c r="SEQ40"/>
      <c r="SER40"/>
      <c r="SES40"/>
      <c r="SET40"/>
      <c r="SEU40"/>
      <c r="SEV40"/>
      <c r="SEW40"/>
      <c r="SEX40"/>
      <c r="SEY40"/>
      <c r="SEZ40"/>
      <c r="SFA40"/>
      <c r="SFB40"/>
      <c r="SFC40"/>
      <c r="SFD40"/>
      <c r="SFE40"/>
      <c r="SFF40"/>
      <c r="SFG40"/>
      <c r="SFH40"/>
      <c r="SFI40"/>
      <c r="SFJ40"/>
      <c r="SFK40"/>
      <c r="SFL40"/>
      <c r="SFM40"/>
      <c r="SFN40"/>
      <c r="SFO40"/>
      <c r="SFP40"/>
      <c r="SFQ40"/>
      <c r="SFR40"/>
      <c r="SFS40"/>
      <c r="SFT40"/>
      <c r="SFU40"/>
      <c r="SFV40"/>
      <c r="SFW40"/>
      <c r="SFX40"/>
      <c r="SFY40"/>
      <c r="SFZ40"/>
      <c r="SGA40"/>
      <c r="SGB40"/>
      <c r="SGC40"/>
      <c r="SGD40"/>
      <c r="SGE40"/>
      <c r="SGF40"/>
      <c r="SGG40"/>
      <c r="SGH40"/>
      <c r="SGI40"/>
      <c r="SGJ40"/>
      <c r="SGK40"/>
      <c r="SGL40"/>
      <c r="SGM40"/>
      <c r="SGN40"/>
      <c r="SGO40"/>
      <c r="SGP40"/>
      <c r="SGQ40"/>
      <c r="SGR40"/>
      <c r="SGS40"/>
      <c r="SGT40"/>
      <c r="SGU40"/>
      <c r="SGV40"/>
      <c r="SGW40"/>
      <c r="SGX40"/>
      <c r="SGY40"/>
      <c r="SGZ40"/>
      <c r="SHA40"/>
      <c r="SHB40"/>
      <c r="SHC40"/>
      <c r="SHD40"/>
      <c r="SHE40"/>
      <c r="SHF40"/>
      <c r="SHG40"/>
      <c r="SHH40"/>
      <c r="SHI40"/>
      <c r="SHJ40"/>
      <c r="SHK40"/>
      <c r="SHL40"/>
      <c r="SHM40"/>
      <c r="SHN40"/>
      <c r="SHO40"/>
      <c r="SHP40"/>
      <c r="SHQ40"/>
      <c r="SHR40"/>
      <c r="SHS40"/>
      <c r="SHT40"/>
      <c r="SHU40"/>
      <c r="SHV40"/>
      <c r="SHW40"/>
      <c r="SHX40"/>
      <c r="SHY40"/>
      <c r="SHZ40"/>
      <c r="SIA40"/>
      <c r="SIB40"/>
      <c r="SIC40"/>
      <c r="SID40"/>
      <c r="SIE40"/>
      <c r="SIF40"/>
      <c r="SIG40"/>
      <c r="SIH40"/>
      <c r="SII40"/>
      <c r="SIJ40"/>
      <c r="SIK40"/>
      <c r="SIL40"/>
      <c r="SIM40"/>
      <c r="SIN40"/>
      <c r="SIO40"/>
      <c r="SIP40"/>
      <c r="SIQ40"/>
      <c r="SIR40"/>
      <c r="SIS40"/>
      <c r="SIT40"/>
      <c r="SIU40"/>
      <c r="SIV40"/>
      <c r="SIW40"/>
      <c r="SIX40"/>
      <c r="SIY40"/>
      <c r="SIZ40"/>
      <c r="SJA40"/>
      <c r="SJB40"/>
      <c r="SJC40"/>
      <c r="SJD40"/>
      <c r="SJE40"/>
      <c r="SJF40"/>
      <c r="SJG40"/>
      <c r="SJH40"/>
      <c r="SJI40"/>
      <c r="SJJ40"/>
      <c r="SJK40"/>
      <c r="SJL40"/>
      <c r="SJM40"/>
      <c r="SJN40"/>
      <c r="SJO40"/>
      <c r="SJP40"/>
      <c r="SJQ40"/>
      <c r="SJR40"/>
      <c r="SJS40"/>
      <c r="SJT40"/>
      <c r="SJU40"/>
      <c r="SJV40"/>
      <c r="SJW40"/>
      <c r="SJX40"/>
      <c r="SJY40"/>
      <c r="SJZ40"/>
      <c r="SKA40"/>
      <c r="SKB40"/>
      <c r="SKC40"/>
      <c r="SKD40"/>
      <c r="SKE40"/>
      <c r="SKF40"/>
      <c r="SKG40"/>
      <c r="SKH40"/>
      <c r="SKI40"/>
      <c r="SKJ40"/>
      <c r="SKK40"/>
      <c r="SKL40"/>
      <c r="SKM40"/>
      <c r="SKN40"/>
      <c r="SKO40"/>
      <c r="SKP40"/>
      <c r="SKQ40"/>
      <c r="SKR40"/>
      <c r="SKS40"/>
      <c r="SKT40"/>
      <c r="SKU40"/>
      <c r="SKV40"/>
      <c r="SKW40"/>
      <c r="SKX40"/>
      <c r="SKY40"/>
      <c r="SKZ40"/>
      <c r="SLA40"/>
      <c r="SLB40"/>
      <c r="SLC40"/>
      <c r="SLD40"/>
      <c r="SLE40"/>
      <c r="SLF40"/>
      <c r="SLG40"/>
      <c r="SLH40"/>
      <c r="SLI40"/>
      <c r="SLJ40"/>
      <c r="SLK40"/>
      <c r="SLL40"/>
      <c r="SLM40"/>
      <c r="SLN40"/>
      <c r="SLO40"/>
      <c r="SLP40"/>
      <c r="SLQ40"/>
      <c r="SLR40"/>
      <c r="SLS40"/>
      <c r="SLT40"/>
      <c r="SLU40"/>
      <c r="SLV40"/>
      <c r="SLW40"/>
      <c r="SLX40"/>
      <c r="SLY40"/>
      <c r="SLZ40"/>
      <c r="SMA40"/>
      <c r="SMB40"/>
      <c r="SMC40"/>
      <c r="SMD40"/>
      <c r="SME40"/>
      <c r="SMF40"/>
      <c r="SMG40"/>
      <c r="SMH40"/>
      <c r="SMI40"/>
      <c r="SMJ40"/>
      <c r="SMK40"/>
      <c r="SML40"/>
      <c r="SMM40"/>
      <c r="SMN40"/>
      <c r="SMO40"/>
      <c r="SMP40"/>
      <c r="SMQ40"/>
      <c r="SMR40"/>
      <c r="SMS40"/>
      <c r="SMT40"/>
      <c r="SMU40"/>
      <c r="SMV40"/>
      <c r="SMW40"/>
      <c r="SMX40"/>
      <c r="SMY40"/>
      <c r="SMZ40"/>
      <c r="SNA40"/>
      <c r="SNB40"/>
      <c r="SNC40"/>
      <c r="SND40"/>
      <c r="SNE40"/>
      <c r="SNF40"/>
      <c r="SNG40"/>
      <c r="SNH40"/>
      <c r="SNI40"/>
      <c r="SNJ40"/>
      <c r="SNK40"/>
      <c r="SNL40"/>
      <c r="SNM40"/>
      <c r="SNN40"/>
      <c r="SNO40"/>
      <c r="SNP40"/>
      <c r="SNQ40"/>
      <c r="SNR40"/>
      <c r="SNS40"/>
      <c r="SNT40"/>
      <c r="SNU40"/>
      <c r="SNV40"/>
      <c r="SNW40"/>
      <c r="SNX40"/>
      <c r="SNY40"/>
      <c r="SNZ40"/>
      <c r="SOA40"/>
      <c r="SOB40"/>
      <c r="SOC40"/>
      <c r="SOD40"/>
      <c r="SOE40"/>
      <c r="SOF40"/>
      <c r="SOG40"/>
      <c r="SOH40"/>
      <c r="SOI40"/>
      <c r="SOJ40"/>
      <c r="SOK40"/>
      <c r="SOL40"/>
      <c r="SOM40"/>
      <c r="SON40"/>
      <c r="SOO40"/>
      <c r="SOP40"/>
      <c r="SOQ40"/>
      <c r="SOR40"/>
      <c r="SOS40"/>
      <c r="SOT40"/>
      <c r="SOU40"/>
      <c r="SOV40"/>
      <c r="SOW40"/>
      <c r="SOX40"/>
      <c r="SOY40"/>
      <c r="SOZ40"/>
      <c r="SPA40"/>
      <c r="SPB40"/>
      <c r="SPC40"/>
      <c r="SPD40"/>
      <c r="SPE40"/>
      <c r="SPF40"/>
      <c r="SPG40"/>
      <c r="SPH40"/>
      <c r="SPI40"/>
      <c r="SPJ40"/>
      <c r="SPK40"/>
      <c r="SPL40"/>
      <c r="SPM40"/>
      <c r="SPN40"/>
      <c r="SPO40"/>
      <c r="SPP40"/>
      <c r="SPQ40"/>
      <c r="SPR40"/>
      <c r="SPS40"/>
      <c r="SPT40"/>
      <c r="SPU40"/>
      <c r="SPV40"/>
      <c r="SPW40"/>
      <c r="SPX40"/>
      <c r="SPY40"/>
      <c r="SPZ40"/>
      <c r="SQA40"/>
      <c r="SQB40"/>
      <c r="SQC40"/>
      <c r="SQD40"/>
      <c r="SQE40"/>
      <c r="SQF40"/>
      <c r="SQG40"/>
      <c r="SQH40"/>
      <c r="SQI40"/>
      <c r="SQJ40"/>
      <c r="SQK40"/>
      <c r="SQL40"/>
      <c r="SQM40"/>
      <c r="SQN40"/>
      <c r="SQO40"/>
      <c r="SQP40"/>
      <c r="SQQ40"/>
      <c r="SQR40"/>
      <c r="SQS40"/>
      <c r="SQT40"/>
      <c r="SQU40"/>
      <c r="SQV40"/>
      <c r="SQW40"/>
      <c r="SQX40"/>
      <c r="SQY40"/>
      <c r="SQZ40"/>
      <c r="SRA40"/>
      <c r="SRB40"/>
      <c r="SRC40"/>
      <c r="SRD40"/>
      <c r="SRE40"/>
      <c r="SRF40"/>
      <c r="SRG40"/>
      <c r="SRH40"/>
      <c r="SRI40"/>
      <c r="SRJ40"/>
      <c r="SRK40"/>
      <c r="SRL40"/>
      <c r="SRM40"/>
      <c r="SRN40"/>
      <c r="SRO40"/>
      <c r="SRP40"/>
      <c r="SRQ40"/>
      <c r="SRR40"/>
      <c r="SRS40"/>
      <c r="SRT40"/>
      <c r="SRU40"/>
      <c r="SRV40"/>
      <c r="SRW40"/>
      <c r="SRX40"/>
      <c r="SRY40"/>
      <c r="SRZ40"/>
      <c r="SSA40"/>
      <c r="SSB40"/>
      <c r="SSC40"/>
      <c r="SSD40"/>
      <c r="SSE40"/>
      <c r="SSF40"/>
      <c r="SSG40"/>
      <c r="SSH40"/>
      <c r="SSI40"/>
      <c r="SSJ40"/>
      <c r="SSK40"/>
      <c r="SSL40"/>
      <c r="SSM40"/>
      <c r="SSN40"/>
      <c r="SSO40"/>
      <c r="SSP40"/>
      <c r="SSQ40"/>
      <c r="SSR40"/>
      <c r="SSS40"/>
      <c r="SST40"/>
      <c r="SSU40"/>
      <c r="SSV40"/>
      <c r="SSW40"/>
      <c r="SSX40"/>
      <c r="SSY40"/>
      <c r="SSZ40"/>
      <c r="STA40"/>
      <c r="STB40"/>
      <c r="STC40"/>
      <c r="STD40"/>
      <c r="STE40"/>
      <c r="STF40"/>
      <c r="STG40"/>
      <c r="STH40"/>
      <c r="STI40"/>
      <c r="STJ40"/>
      <c r="STK40"/>
      <c r="STL40"/>
      <c r="STM40"/>
      <c r="STN40"/>
      <c r="STO40"/>
      <c r="STP40"/>
      <c r="STQ40"/>
      <c r="STR40"/>
      <c r="STS40"/>
      <c r="STT40"/>
      <c r="STU40"/>
      <c r="STV40"/>
      <c r="STW40"/>
      <c r="STX40"/>
      <c r="STY40"/>
      <c r="STZ40"/>
      <c r="SUA40"/>
      <c r="SUB40"/>
      <c r="SUC40"/>
      <c r="SUD40"/>
      <c r="SUE40"/>
      <c r="SUF40"/>
      <c r="SUG40"/>
      <c r="SUH40"/>
      <c r="SUI40"/>
      <c r="SUJ40"/>
      <c r="SUK40"/>
      <c r="SUL40"/>
      <c r="SUM40"/>
      <c r="SUN40"/>
      <c r="SUO40"/>
      <c r="SUP40"/>
      <c r="SUQ40"/>
      <c r="SUR40"/>
      <c r="SUS40"/>
      <c r="SUT40"/>
      <c r="SUU40"/>
      <c r="SUV40"/>
      <c r="SUW40"/>
      <c r="SUX40"/>
      <c r="SUY40"/>
      <c r="SUZ40"/>
      <c r="SVA40"/>
      <c r="SVB40"/>
      <c r="SVC40"/>
      <c r="SVD40"/>
      <c r="SVE40"/>
      <c r="SVF40"/>
      <c r="SVG40"/>
      <c r="SVH40"/>
      <c r="SVI40"/>
      <c r="SVJ40"/>
      <c r="SVK40"/>
      <c r="SVL40"/>
      <c r="SVM40"/>
      <c r="SVN40"/>
      <c r="SVO40"/>
      <c r="SVP40"/>
      <c r="SVQ40"/>
      <c r="SVR40"/>
      <c r="SVS40"/>
      <c r="SVT40"/>
      <c r="SVU40"/>
      <c r="SVV40"/>
      <c r="SVW40"/>
      <c r="SVX40"/>
      <c r="SVY40"/>
      <c r="SVZ40"/>
      <c r="SWA40"/>
      <c r="SWB40"/>
      <c r="SWC40"/>
      <c r="SWD40"/>
      <c r="SWE40"/>
      <c r="SWF40"/>
      <c r="SWG40"/>
      <c r="SWH40"/>
      <c r="SWI40"/>
      <c r="SWJ40"/>
      <c r="SWK40"/>
      <c r="SWL40"/>
      <c r="SWM40"/>
      <c r="SWN40"/>
      <c r="SWO40"/>
      <c r="SWP40"/>
      <c r="SWQ40"/>
      <c r="SWR40"/>
      <c r="SWS40"/>
      <c r="SWT40"/>
      <c r="SWU40"/>
      <c r="SWV40"/>
      <c r="SWW40"/>
      <c r="SWX40"/>
      <c r="SWY40"/>
      <c r="SWZ40"/>
      <c r="SXA40"/>
      <c r="SXB40"/>
      <c r="SXC40"/>
      <c r="SXD40"/>
      <c r="SXE40"/>
      <c r="SXF40"/>
      <c r="SXG40"/>
      <c r="SXH40"/>
      <c r="SXI40"/>
      <c r="SXJ40"/>
      <c r="SXK40"/>
      <c r="SXL40"/>
      <c r="SXM40"/>
      <c r="SXN40"/>
      <c r="SXO40"/>
      <c r="SXP40"/>
      <c r="SXQ40"/>
      <c r="SXR40"/>
      <c r="SXS40"/>
      <c r="SXT40"/>
      <c r="SXU40"/>
      <c r="SXV40"/>
      <c r="SXW40"/>
      <c r="SXX40"/>
      <c r="SXY40"/>
      <c r="SXZ40"/>
      <c r="SYA40"/>
      <c r="SYB40"/>
      <c r="SYC40"/>
      <c r="SYD40"/>
      <c r="SYE40"/>
      <c r="SYF40"/>
      <c r="SYG40"/>
      <c r="SYH40"/>
      <c r="SYI40"/>
      <c r="SYJ40"/>
      <c r="SYK40"/>
      <c r="SYL40"/>
      <c r="SYM40"/>
      <c r="SYN40"/>
      <c r="SYO40"/>
      <c r="SYP40"/>
      <c r="SYQ40"/>
      <c r="SYR40"/>
      <c r="SYS40"/>
      <c r="SYT40"/>
      <c r="SYU40"/>
      <c r="SYV40"/>
      <c r="SYW40"/>
      <c r="SYX40"/>
      <c r="SYY40"/>
      <c r="SYZ40"/>
      <c r="SZA40"/>
      <c r="SZB40"/>
      <c r="SZC40"/>
      <c r="SZD40"/>
      <c r="SZE40"/>
      <c r="SZF40"/>
      <c r="SZG40"/>
      <c r="SZH40"/>
      <c r="SZI40"/>
      <c r="SZJ40"/>
      <c r="SZK40"/>
      <c r="SZL40"/>
      <c r="SZM40"/>
      <c r="SZN40"/>
      <c r="SZO40"/>
      <c r="SZP40"/>
      <c r="SZQ40"/>
      <c r="SZR40"/>
      <c r="SZS40"/>
      <c r="SZT40"/>
      <c r="SZU40"/>
      <c r="SZV40"/>
      <c r="SZW40"/>
      <c r="SZX40"/>
      <c r="SZY40"/>
      <c r="SZZ40"/>
      <c r="TAA40"/>
      <c r="TAB40"/>
      <c r="TAC40"/>
      <c r="TAD40"/>
      <c r="TAE40"/>
      <c r="TAF40"/>
      <c r="TAG40"/>
      <c r="TAH40"/>
      <c r="TAI40"/>
      <c r="TAJ40"/>
      <c r="TAK40"/>
      <c r="TAL40"/>
      <c r="TAM40"/>
      <c r="TAN40"/>
      <c r="TAO40"/>
      <c r="TAP40"/>
      <c r="TAQ40"/>
      <c r="TAR40"/>
      <c r="TAS40"/>
      <c r="TAT40"/>
      <c r="TAU40"/>
      <c r="TAV40"/>
      <c r="TAW40"/>
      <c r="TAX40"/>
      <c r="TAY40"/>
      <c r="TAZ40"/>
      <c r="TBA40"/>
      <c r="TBB40"/>
      <c r="TBC40"/>
      <c r="TBD40"/>
      <c r="TBE40"/>
      <c r="TBF40"/>
      <c r="TBG40"/>
      <c r="TBH40"/>
      <c r="TBI40"/>
      <c r="TBJ40"/>
      <c r="TBK40"/>
      <c r="TBL40"/>
      <c r="TBM40"/>
      <c r="TBN40"/>
      <c r="TBO40"/>
      <c r="TBP40"/>
      <c r="TBQ40"/>
      <c r="TBR40"/>
      <c r="TBS40"/>
      <c r="TBT40"/>
      <c r="TBU40"/>
      <c r="TBV40"/>
      <c r="TBW40"/>
      <c r="TBX40"/>
      <c r="TBY40"/>
      <c r="TBZ40"/>
      <c r="TCA40"/>
      <c r="TCB40"/>
      <c r="TCC40"/>
      <c r="TCD40"/>
      <c r="TCE40"/>
      <c r="TCF40"/>
      <c r="TCG40"/>
      <c r="TCH40"/>
      <c r="TCI40"/>
      <c r="TCJ40"/>
      <c r="TCK40"/>
      <c r="TCL40"/>
      <c r="TCM40"/>
      <c r="TCN40"/>
      <c r="TCO40"/>
      <c r="TCP40"/>
      <c r="TCQ40"/>
      <c r="TCR40"/>
      <c r="TCS40"/>
      <c r="TCT40"/>
      <c r="TCU40"/>
      <c r="TCV40"/>
      <c r="TCW40"/>
      <c r="TCX40"/>
      <c r="TCY40"/>
      <c r="TCZ40"/>
      <c r="TDA40"/>
      <c r="TDB40"/>
      <c r="TDC40"/>
      <c r="TDD40"/>
      <c r="TDE40"/>
      <c r="TDF40"/>
      <c r="TDG40"/>
      <c r="TDH40"/>
      <c r="TDI40"/>
      <c r="TDJ40"/>
      <c r="TDK40"/>
      <c r="TDL40"/>
      <c r="TDM40"/>
      <c r="TDN40"/>
      <c r="TDO40"/>
      <c r="TDP40"/>
      <c r="TDQ40"/>
      <c r="TDR40"/>
      <c r="TDS40"/>
      <c r="TDT40"/>
      <c r="TDU40"/>
      <c r="TDV40"/>
      <c r="TDW40"/>
      <c r="TDX40"/>
      <c r="TDY40"/>
      <c r="TDZ40"/>
      <c r="TEA40"/>
      <c r="TEB40"/>
      <c r="TEC40"/>
      <c r="TED40"/>
      <c r="TEE40"/>
      <c r="TEF40"/>
      <c r="TEG40"/>
      <c r="TEH40"/>
      <c r="TEI40"/>
      <c r="TEJ40"/>
      <c r="TEK40"/>
      <c r="TEL40"/>
      <c r="TEM40"/>
      <c r="TEN40"/>
      <c r="TEO40"/>
      <c r="TEP40"/>
      <c r="TEQ40"/>
      <c r="TER40"/>
      <c r="TES40"/>
      <c r="TET40"/>
      <c r="TEU40"/>
      <c r="TEV40"/>
      <c r="TEW40"/>
      <c r="TEX40"/>
      <c r="TEY40"/>
      <c r="TEZ40"/>
      <c r="TFA40"/>
      <c r="TFB40"/>
      <c r="TFC40"/>
      <c r="TFD40"/>
      <c r="TFE40"/>
      <c r="TFF40"/>
      <c r="TFG40"/>
      <c r="TFH40"/>
      <c r="TFI40"/>
      <c r="TFJ40"/>
      <c r="TFK40"/>
      <c r="TFL40"/>
      <c r="TFM40"/>
      <c r="TFN40"/>
      <c r="TFO40"/>
      <c r="TFP40"/>
      <c r="TFQ40"/>
      <c r="TFR40"/>
      <c r="TFS40"/>
      <c r="TFT40"/>
      <c r="TFU40"/>
      <c r="TFV40"/>
      <c r="TFW40"/>
      <c r="TFX40"/>
      <c r="TFY40"/>
      <c r="TFZ40"/>
      <c r="TGA40"/>
      <c r="TGB40"/>
      <c r="TGC40"/>
      <c r="TGD40"/>
      <c r="TGE40"/>
      <c r="TGF40"/>
      <c r="TGG40"/>
      <c r="TGH40"/>
      <c r="TGI40"/>
      <c r="TGJ40"/>
      <c r="TGK40"/>
      <c r="TGL40"/>
      <c r="TGM40"/>
      <c r="TGN40"/>
      <c r="TGO40"/>
      <c r="TGP40"/>
      <c r="TGQ40"/>
      <c r="TGR40"/>
      <c r="TGS40"/>
      <c r="TGT40"/>
      <c r="TGU40"/>
      <c r="TGV40"/>
      <c r="TGW40"/>
      <c r="TGX40"/>
      <c r="TGY40"/>
      <c r="TGZ40"/>
      <c r="THA40"/>
      <c r="THB40"/>
      <c r="THC40"/>
      <c r="THD40"/>
      <c r="THE40"/>
      <c r="THF40"/>
      <c r="THG40"/>
      <c r="THH40"/>
      <c r="THI40"/>
      <c r="THJ40"/>
      <c r="THK40"/>
      <c r="THL40"/>
      <c r="THM40"/>
      <c r="THN40"/>
      <c r="THO40"/>
      <c r="THP40"/>
      <c r="THQ40"/>
      <c r="THR40"/>
      <c r="THS40"/>
      <c r="THT40"/>
      <c r="THU40"/>
      <c r="THV40"/>
      <c r="THW40"/>
      <c r="THX40"/>
      <c r="THY40"/>
      <c r="THZ40"/>
      <c r="TIA40"/>
      <c r="TIB40"/>
      <c r="TIC40"/>
      <c r="TID40"/>
      <c r="TIE40"/>
      <c r="TIF40"/>
      <c r="TIG40"/>
      <c r="TIH40"/>
      <c r="TII40"/>
      <c r="TIJ40"/>
      <c r="TIK40"/>
      <c r="TIL40"/>
      <c r="TIM40"/>
      <c r="TIN40"/>
      <c r="TIO40"/>
      <c r="TIP40"/>
      <c r="TIQ40"/>
      <c r="TIR40"/>
      <c r="TIS40"/>
      <c r="TIT40"/>
      <c r="TIU40"/>
      <c r="TIV40"/>
      <c r="TIW40"/>
      <c r="TIX40"/>
      <c r="TIY40"/>
      <c r="TIZ40"/>
      <c r="TJA40"/>
      <c r="TJB40"/>
      <c r="TJC40"/>
      <c r="TJD40"/>
      <c r="TJE40"/>
      <c r="TJF40"/>
      <c r="TJG40"/>
      <c r="TJH40"/>
      <c r="TJI40"/>
      <c r="TJJ40"/>
      <c r="TJK40"/>
      <c r="TJL40"/>
      <c r="TJM40"/>
      <c r="TJN40"/>
      <c r="TJO40"/>
      <c r="TJP40"/>
      <c r="TJQ40"/>
      <c r="TJR40"/>
      <c r="TJS40"/>
      <c r="TJT40"/>
      <c r="TJU40"/>
      <c r="TJV40"/>
      <c r="TJW40"/>
      <c r="TJX40"/>
      <c r="TJY40"/>
      <c r="TJZ40"/>
      <c r="TKA40"/>
      <c r="TKB40"/>
      <c r="TKC40"/>
      <c r="TKD40"/>
      <c r="TKE40"/>
      <c r="TKF40"/>
      <c r="TKG40"/>
      <c r="TKH40"/>
      <c r="TKI40"/>
      <c r="TKJ40"/>
      <c r="TKK40"/>
      <c r="TKL40"/>
      <c r="TKM40"/>
      <c r="TKN40"/>
      <c r="TKO40"/>
      <c r="TKP40"/>
      <c r="TKQ40"/>
      <c r="TKR40"/>
      <c r="TKS40"/>
      <c r="TKT40"/>
      <c r="TKU40"/>
      <c r="TKV40"/>
      <c r="TKW40"/>
      <c r="TKX40"/>
      <c r="TKY40"/>
      <c r="TKZ40"/>
      <c r="TLA40"/>
      <c r="TLB40"/>
      <c r="TLC40"/>
      <c r="TLD40"/>
      <c r="TLE40"/>
      <c r="TLF40"/>
      <c r="TLG40"/>
      <c r="TLH40"/>
      <c r="TLI40"/>
      <c r="TLJ40"/>
      <c r="TLK40"/>
      <c r="TLL40"/>
      <c r="TLM40"/>
      <c r="TLN40"/>
      <c r="TLO40"/>
      <c r="TLP40"/>
      <c r="TLQ40"/>
      <c r="TLR40"/>
      <c r="TLS40"/>
      <c r="TLT40"/>
      <c r="TLU40"/>
      <c r="TLV40"/>
      <c r="TLW40"/>
      <c r="TLX40"/>
      <c r="TLY40"/>
      <c r="TLZ40"/>
      <c r="TMA40"/>
      <c r="TMB40"/>
      <c r="TMC40"/>
      <c r="TMD40"/>
      <c r="TME40"/>
      <c r="TMF40"/>
      <c r="TMG40"/>
      <c r="TMH40"/>
      <c r="TMI40"/>
      <c r="TMJ40"/>
      <c r="TMK40"/>
      <c r="TML40"/>
      <c r="TMM40"/>
      <c r="TMN40"/>
      <c r="TMO40"/>
      <c r="TMP40"/>
      <c r="TMQ40"/>
      <c r="TMR40"/>
      <c r="TMS40"/>
      <c r="TMT40"/>
      <c r="TMU40"/>
      <c r="TMV40"/>
      <c r="TMW40"/>
      <c r="TMX40"/>
      <c r="TMY40"/>
      <c r="TMZ40"/>
      <c r="TNA40"/>
      <c r="TNB40"/>
      <c r="TNC40"/>
      <c r="TND40"/>
      <c r="TNE40"/>
      <c r="TNF40"/>
      <c r="TNG40"/>
      <c r="TNH40"/>
      <c r="TNI40"/>
      <c r="TNJ40"/>
      <c r="TNK40"/>
      <c r="TNL40"/>
      <c r="TNM40"/>
      <c r="TNN40"/>
      <c r="TNO40"/>
      <c r="TNP40"/>
      <c r="TNQ40"/>
      <c r="TNR40"/>
      <c r="TNS40"/>
      <c r="TNT40"/>
      <c r="TNU40"/>
      <c r="TNV40"/>
      <c r="TNW40"/>
      <c r="TNX40"/>
      <c r="TNY40"/>
      <c r="TNZ40"/>
      <c r="TOA40"/>
      <c r="TOB40"/>
      <c r="TOC40"/>
      <c r="TOD40"/>
      <c r="TOE40"/>
      <c r="TOF40"/>
      <c r="TOG40"/>
      <c r="TOH40"/>
      <c r="TOI40"/>
      <c r="TOJ40"/>
      <c r="TOK40"/>
      <c r="TOL40"/>
      <c r="TOM40"/>
      <c r="TON40"/>
      <c r="TOO40"/>
      <c r="TOP40"/>
      <c r="TOQ40"/>
      <c r="TOR40"/>
      <c r="TOS40"/>
      <c r="TOT40"/>
      <c r="TOU40"/>
      <c r="TOV40"/>
      <c r="TOW40"/>
      <c r="TOX40"/>
      <c r="TOY40"/>
      <c r="TOZ40"/>
      <c r="TPA40"/>
      <c r="TPB40"/>
      <c r="TPC40"/>
      <c r="TPD40"/>
      <c r="TPE40"/>
      <c r="TPF40"/>
      <c r="TPG40"/>
      <c r="TPH40"/>
      <c r="TPI40"/>
      <c r="TPJ40"/>
      <c r="TPK40"/>
      <c r="TPL40"/>
      <c r="TPM40"/>
      <c r="TPN40"/>
      <c r="TPO40"/>
      <c r="TPP40"/>
      <c r="TPQ40"/>
      <c r="TPR40"/>
      <c r="TPS40"/>
      <c r="TPT40"/>
      <c r="TPU40"/>
      <c r="TPV40"/>
      <c r="TPW40"/>
      <c r="TPX40"/>
      <c r="TPY40"/>
      <c r="TPZ40"/>
      <c r="TQA40"/>
      <c r="TQB40"/>
      <c r="TQC40"/>
      <c r="TQD40"/>
      <c r="TQE40"/>
      <c r="TQF40"/>
      <c r="TQG40"/>
      <c r="TQH40"/>
      <c r="TQI40"/>
      <c r="TQJ40"/>
      <c r="TQK40"/>
      <c r="TQL40"/>
      <c r="TQM40"/>
      <c r="TQN40"/>
      <c r="TQO40"/>
      <c r="TQP40"/>
      <c r="TQQ40"/>
      <c r="TQR40"/>
      <c r="TQS40"/>
      <c r="TQT40"/>
      <c r="TQU40"/>
      <c r="TQV40"/>
      <c r="TQW40"/>
      <c r="TQX40"/>
      <c r="TQY40"/>
      <c r="TQZ40"/>
      <c r="TRA40"/>
      <c r="TRB40"/>
      <c r="TRC40"/>
      <c r="TRD40"/>
      <c r="TRE40"/>
      <c r="TRF40"/>
      <c r="TRG40"/>
      <c r="TRH40"/>
      <c r="TRI40"/>
      <c r="TRJ40"/>
      <c r="TRK40"/>
      <c r="TRL40"/>
      <c r="TRM40"/>
      <c r="TRN40"/>
      <c r="TRO40"/>
      <c r="TRP40"/>
      <c r="TRQ40"/>
      <c r="TRR40"/>
      <c r="TRS40"/>
      <c r="TRT40"/>
      <c r="TRU40"/>
      <c r="TRV40"/>
      <c r="TRW40"/>
      <c r="TRX40"/>
      <c r="TRY40"/>
      <c r="TRZ40"/>
      <c r="TSA40"/>
      <c r="TSB40"/>
      <c r="TSC40"/>
      <c r="TSD40"/>
      <c r="TSE40"/>
      <c r="TSF40"/>
      <c r="TSG40"/>
      <c r="TSH40"/>
      <c r="TSI40"/>
      <c r="TSJ40"/>
      <c r="TSK40"/>
      <c r="TSL40"/>
      <c r="TSM40"/>
      <c r="TSN40"/>
      <c r="TSO40"/>
      <c r="TSP40"/>
      <c r="TSQ40"/>
      <c r="TSR40"/>
      <c r="TSS40"/>
      <c r="TST40"/>
      <c r="TSU40"/>
      <c r="TSV40"/>
      <c r="TSW40"/>
      <c r="TSX40"/>
      <c r="TSY40"/>
      <c r="TSZ40"/>
      <c r="TTA40"/>
      <c r="TTB40"/>
      <c r="TTC40"/>
      <c r="TTD40"/>
      <c r="TTE40"/>
      <c r="TTF40"/>
      <c r="TTG40"/>
      <c r="TTH40"/>
      <c r="TTI40"/>
      <c r="TTJ40"/>
      <c r="TTK40"/>
      <c r="TTL40"/>
      <c r="TTM40"/>
      <c r="TTN40"/>
      <c r="TTO40"/>
      <c r="TTP40"/>
      <c r="TTQ40"/>
      <c r="TTR40"/>
      <c r="TTS40"/>
      <c r="TTT40"/>
      <c r="TTU40"/>
      <c r="TTV40"/>
      <c r="TTW40"/>
      <c r="TTX40"/>
      <c r="TTY40"/>
      <c r="TTZ40"/>
      <c r="TUA40"/>
      <c r="TUB40"/>
      <c r="TUC40"/>
      <c r="TUD40"/>
      <c r="TUE40"/>
      <c r="TUF40"/>
      <c r="TUG40"/>
      <c r="TUH40"/>
      <c r="TUI40"/>
      <c r="TUJ40"/>
      <c r="TUK40"/>
      <c r="TUL40"/>
      <c r="TUM40"/>
      <c r="TUN40"/>
      <c r="TUO40"/>
      <c r="TUP40"/>
      <c r="TUQ40"/>
      <c r="TUR40"/>
      <c r="TUS40"/>
      <c r="TUT40"/>
      <c r="TUU40"/>
      <c r="TUV40"/>
      <c r="TUW40"/>
      <c r="TUX40"/>
      <c r="TUY40"/>
      <c r="TUZ40"/>
      <c r="TVA40"/>
      <c r="TVB40"/>
      <c r="TVC40"/>
      <c r="TVD40"/>
      <c r="TVE40"/>
      <c r="TVF40"/>
      <c r="TVG40"/>
      <c r="TVH40"/>
      <c r="TVI40"/>
      <c r="TVJ40"/>
      <c r="TVK40"/>
      <c r="TVL40"/>
      <c r="TVM40"/>
      <c r="TVN40"/>
      <c r="TVO40"/>
      <c r="TVP40"/>
      <c r="TVQ40"/>
      <c r="TVR40"/>
      <c r="TVS40"/>
      <c r="TVT40"/>
      <c r="TVU40"/>
      <c r="TVV40"/>
      <c r="TVW40"/>
      <c r="TVX40"/>
      <c r="TVY40"/>
      <c r="TVZ40"/>
      <c r="TWA40"/>
      <c r="TWB40"/>
      <c r="TWC40"/>
      <c r="TWD40"/>
      <c r="TWE40"/>
      <c r="TWF40"/>
      <c r="TWG40"/>
      <c r="TWH40"/>
      <c r="TWI40"/>
      <c r="TWJ40"/>
      <c r="TWK40"/>
      <c r="TWL40"/>
      <c r="TWM40"/>
      <c r="TWN40"/>
      <c r="TWO40"/>
      <c r="TWP40"/>
      <c r="TWQ40"/>
      <c r="TWR40"/>
      <c r="TWS40"/>
      <c r="TWT40"/>
      <c r="TWU40"/>
      <c r="TWV40"/>
      <c r="TWW40"/>
      <c r="TWX40"/>
      <c r="TWY40"/>
      <c r="TWZ40"/>
      <c r="TXA40"/>
      <c r="TXB40"/>
      <c r="TXC40"/>
      <c r="TXD40"/>
      <c r="TXE40"/>
      <c r="TXF40"/>
      <c r="TXG40"/>
      <c r="TXH40"/>
      <c r="TXI40"/>
      <c r="TXJ40"/>
      <c r="TXK40"/>
      <c r="TXL40"/>
      <c r="TXM40"/>
      <c r="TXN40"/>
      <c r="TXO40"/>
      <c r="TXP40"/>
      <c r="TXQ40"/>
      <c r="TXR40"/>
      <c r="TXS40"/>
      <c r="TXT40"/>
      <c r="TXU40"/>
      <c r="TXV40"/>
      <c r="TXW40"/>
      <c r="TXX40"/>
      <c r="TXY40"/>
      <c r="TXZ40"/>
      <c r="TYA40"/>
      <c r="TYB40"/>
      <c r="TYC40"/>
      <c r="TYD40"/>
      <c r="TYE40"/>
      <c r="TYF40"/>
      <c r="TYG40"/>
      <c r="TYH40"/>
      <c r="TYI40"/>
      <c r="TYJ40"/>
      <c r="TYK40"/>
      <c r="TYL40"/>
      <c r="TYM40"/>
      <c r="TYN40"/>
      <c r="TYO40"/>
      <c r="TYP40"/>
      <c r="TYQ40"/>
      <c r="TYR40"/>
      <c r="TYS40"/>
      <c r="TYT40"/>
      <c r="TYU40"/>
      <c r="TYV40"/>
      <c r="TYW40"/>
      <c r="TYX40"/>
      <c r="TYY40"/>
      <c r="TYZ40"/>
      <c r="TZA40"/>
      <c r="TZB40"/>
      <c r="TZC40"/>
      <c r="TZD40"/>
      <c r="TZE40"/>
      <c r="TZF40"/>
      <c r="TZG40"/>
      <c r="TZH40"/>
      <c r="TZI40"/>
      <c r="TZJ40"/>
      <c r="TZK40"/>
      <c r="TZL40"/>
      <c r="TZM40"/>
      <c r="TZN40"/>
      <c r="TZO40"/>
      <c r="TZP40"/>
      <c r="TZQ40"/>
      <c r="TZR40"/>
      <c r="TZS40"/>
      <c r="TZT40"/>
      <c r="TZU40"/>
      <c r="TZV40"/>
      <c r="TZW40"/>
      <c r="TZX40"/>
      <c r="TZY40"/>
      <c r="TZZ40"/>
      <c r="UAA40"/>
      <c r="UAB40"/>
      <c r="UAC40"/>
      <c r="UAD40"/>
      <c r="UAE40"/>
      <c r="UAF40"/>
      <c r="UAG40"/>
      <c r="UAH40"/>
      <c r="UAI40"/>
      <c r="UAJ40"/>
      <c r="UAK40"/>
      <c r="UAL40"/>
      <c r="UAM40"/>
      <c r="UAN40"/>
      <c r="UAO40"/>
      <c r="UAP40"/>
      <c r="UAQ40"/>
      <c r="UAR40"/>
      <c r="UAS40"/>
      <c r="UAT40"/>
      <c r="UAU40"/>
      <c r="UAV40"/>
      <c r="UAW40"/>
      <c r="UAX40"/>
      <c r="UAY40"/>
      <c r="UAZ40"/>
      <c r="UBA40"/>
      <c r="UBB40"/>
      <c r="UBC40"/>
      <c r="UBD40"/>
      <c r="UBE40"/>
      <c r="UBF40"/>
      <c r="UBG40"/>
      <c r="UBH40"/>
      <c r="UBI40"/>
      <c r="UBJ40"/>
      <c r="UBK40"/>
      <c r="UBL40"/>
      <c r="UBM40"/>
      <c r="UBN40"/>
      <c r="UBO40"/>
      <c r="UBP40"/>
      <c r="UBQ40"/>
      <c r="UBR40"/>
      <c r="UBS40"/>
      <c r="UBT40"/>
      <c r="UBU40"/>
      <c r="UBV40"/>
      <c r="UBW40"/>
      <c r="UBX40"/>
      <c r="UBY40"/>
      <c r="UBZ40"/>
      <c r="UCA40"/>
      <c r="UCB40"/>
      <c r="UCC40"/>
      <c r="UCD40"/>
      <c r="UCE40"/>
      <c r="UCF40"/>
      <c r="UCG40"/>
      <c r="UCH40"/>
      <c r="UCI40"/>
      <c r="UCJ40"/>
      <c r="UCK40"/>
      <c r="UCL40"/>
      <c r="UCM40"/>
      <c r="UCN40"/>
      <c r="UCO40"/>
      <c r="UCP40"/>
      <c r="UCQ40"/>
      <c r="UCR40"/>
      <c r="UCS40"/>
      <c r="UCT40"/>
      <c r="UCU40"/>
      <c r="UCV40"/>
      <c r="UCW40"/>
      <c r="UCX40"/>
      <c r="UCY40"/>
      <c r="UCZ40"/>
      <c r="UDA40"/>
      <c r="UDB40"/>
      <c r="UDC40"/>
      <c r="UDD40"/>
      <c r="UDE40"/>
      <c r="UDF40"/>
      <c r="UDG40"/>
      <c r="UDH40"/>
      <c r="UDI40"/>
      <c r="UDJ40"/>
      <c r="UDK40"/>
      <c r="UDL40"/>
      <c r="UDM40"/>
      <c r="UDN40"/>
      <c r="UDO40"/>
      <c r="UDP40"/>
      <c r="UDQ40"/>
      <c r="UDR40"/>
      <c r="UDS40"/>
      <c r="UDT40"/>
      <c r="UDU40"/>
      <c r="UDV40"/>
      <c r="UDW40"/>
      <c r="UDX40"/>
      <c r="UDY40"/>
      <c r="UDZ40"/>
      <c r="UEA40"/>
      <c r="UEB40"/>
      <c r="UEC40"/>
      <c r="UED40"/>
      <c r="UEE40"/>
      <c r="UEF40"/>
      <c r="UEG40"/>
      <c r="UEH40"/>
      <c r="UEI40"/>
      <c r="UEJ40"/>
      <c r="UEK40"/>
      <c r="UEL40"/>
      <c r="UEM40"/>
      <c r="UEN40"/>
      <c r="UEO40"/>
      <c r="UEP40"/>
      <c r="UEQ40"/>
      <c r="UER40"/>
      <c r="UES40"/>
      <c r="UET40"/>
      <c r="UEU40"/>
      <c r="UEV40"/>
      <c r="UEW40"/>
      <c r="UEX40"/>
      <c r="UEY40"/>
      <c r="UEZ40"/>
      <c r="UFA40"/>
      <c r="UFB40"/>
      <c r="UFC40"/>
      <c r="UFD40"/>
      <c r="UFE40"/>
      <c r="UFF40"/>
      <c r="UFG40"/>
      <c r="UFH40"/>
      <c r="UFI40"/>
      <c r="UFJ40"/>
      <c r="UFK40"/>
      <c r="UFL40"/>
      <c r="UFM40"/>
      <c r="UFN40"/>
      <c r="UFO40"/>
      <c r="UFP40"/>
      <c r="UFQ40"/>
      <c r="UFR40"/>
      <c r="UFS40"/>
      <c r="UFT40"/>
      <c r="UFU40"/>
      <c r="UFV40"/>
      <c r="UFW40"/>
      <c r="UFX40"/>
      <c r="UFY40"/>
      <c r="UFZ40"/>
      <c r="UGA40"/>
      <c r="UGB40"/>
      <c r="UGC40"/>
      <c r="UGD40"/>
      <c r="UGE40"/>
      <c r="UGF40"/>
      <c r="UGG40"/>
      <c r="UGH40"/>
      <c r="UGI40"/>
      <c r="UGJ40"/>
      <c r="UGK40"/>
      <c r="UGL40"/>
      <c r="UGM40"/>
      <c r="UGN40"/>
      <c r="UGO40"/>
      <c r="UGP40"/>
      <c r="UGQ40"/>
      <c r="UGR40"/>
      <c r="UGS40"/>
      <c r="UGT40"/>
      <c r="UGU40"/>
      <c r="UGV40"/>
      <c r="UGW40"/>
      <c r="UGX40"/>
      <c r="UGY40"/>
      <c r="UGZ40"/>
      <c r="UHA40"/>
      <c r="UHB40"/>
      <c r="UHC40"/>
      <c r="UHD40"/>
      <c r="UHE40"/>
      <c r="UHF40"/>
      <c r="UHG40"/>
      <c r="UHH40"/>
      <c r="UHI40"/>
      <c r="UHJ40"/>
      <c r="UHK40"/>
      <c r="UHL40"/>
      <c r="UHM40"/>
      <c r="UHN40"/>
      <c r="UHO40"/>
      <c r="UHP40"/>
      <c r="UHQ40"/>
      <c r="UHR40"/>
      <c r="UHS40"/>
      <c r="UHT40"/>
      <c r="UHU40"/>
      <c r="UHV40"/>
      <c r="UHW40"/>
      <c r="UHX40"/>
      <c r="UHY40"/>
      <c r="UHZ40"/>
      <c r="UIA40"/>
      <c r="UIB40"/>
      <c r="UIC40"/>
      <c r="UID40"/>
      <c r="UIE40"/>
      <c r="UIF40"/>
      <c r="UIG40"/>
      <c r="UIH40"/>
      <c r="UII40"/>
      <c r="UIJ40"/>
      <c r="UIK40"/>
      <c r="UIL40"/>
      <c r="UIM40"/>
      <c r="UIN40"/>
      <c r="UIO40"/>
      <c r="UIP40"/>
      <c r="UIQ40"/>
      <c r="UIR40"/>
      <c r="UIS40"/>
      <c r="UIT40"/>
      <c r="UIU40"/>
      <c r="UIV40"/>
      <c r="UIW40"/>
      <c r="UIX40"/>
      <c r="UIY40"/>
      <c r="UIZ40"/>
      <c r="UJA40"/>
      <c r="UJB40"/>
      <c r="UJC40"/>
      <c r="UJD40"/>
      <c r="UJE40"/>
      <c r="UJF40"/>
      <c r="UJG40"/>
      <c r="UJH40"/>
      <c r="UJI40"/>
      <c r="UJJ40"/>
      <c r="UJK40"/>
      <c r="UJL40"/>
      <c r="UJM40"/>
      <c r="UJN40"/>
      <c r="UJO40"/>
      <c r="UJP40"/>
      <c r="UJQ40"/>
      <c r="UJR40"/>
      <c r="UJS40"/>
      <c r="UJT40"/>
      <c r="UJU40"/>
      <c r="UJV40"/>
      <c r="UJW40"/>
      <c r="UJX40"/>
      <c r="UJY40"/>
      <c r="UJZ40"/>
      <c r="UKA40"/>
      <c r="UKB40"/>
      <c r="UKC40"/>
      <c r="UKD40"/>
      <c r="UKE40"/>
      <c r="UKF40"/>
      <c r="UKG40"/>
      <c r="UKH40"/>
      <c r="UKI40"/>
      <c r="UKJ40"/>
      <c r="UKK40"/>
      <c r="UKL40"/>
      <c r="UKM40"/>
      <c r="UKN40"/>
      <c r="UKO40"/>
      <c r="UKP40"/>
      <c r="UKQ40"/>
      <c r="UKR40"/>
      <c r="UKS40"/>
      <c r="UKT40"/>
      <c r="UKU40"/>
      <c r="UKV40"/>
      <c r="UKW40"/>
      <c r="UKX40"/>
      <c r="UKY40"/>
      <c r="UKZ40"/>
      <c r="ULA40"/>
      <c r="ULB40"/>
      <c r="ULC40"/>
      <c r="ULD40"/>
      <c r="ULE40"/>
      <c r="ULF40"/>
      <c r="ULG40"/>
      <c r="ULH40"/>
      <c r="ULI40"/>
      <c r="ULJ40"/>
      <c r="ULK40"/>
      <c r="ULL40"/>
      <c r="ULM40"/>
      <c r="ULN40"/>
      <c r="ULO40"/>
      <c r="ULP40"/>
      <c r="ULQ40"/>
      <c r="ULR40"/>
      <c r="ULS40"/>
      <c r="ULT40"/>
      <c r="ULU40"/>
      <c r="ULV40"/>
      <c r="ULW40"/>
      <c r="ULX40"/>
      <c r="ULY40"/>
      <c r="ULZ40"/>
      <c r="UMA40"/>
      <c r="UMB40"/>
      <c r="UMC40"/>
      <c r="UMD40"/>
      <c r="UME40"/>
      <c r="UMF40"/>
      <c r="UMG40"/>
      <c r="UMH40"/>
      <c r="UMI40"/>
      <c r="UMJ40"/>
      <c r="UMK40"/>
      <c r="UML40"/>
      <c r="UMM40"/>
      <c r="UMN40"/>
      <c r="UMO40"/>
      <c r="UMP40"/>
      <c r="UMQ40"/>
      <c r="UMR40"/>
      <c r="UMS40"/>
      <c r="UMT40"/>
      <c r="UMU40"/>
      <c r="UMV40"/>
      <c r="UMW40"/>
      <c r="UMX40"/>
      <c r="UMY40"/>
      <c r="UMZ40"/>
      <c r="UNA40"/>
      <c r="UNB40"/>
      <c r="UNC40"/>
      <c r="UND40"/>
      <c r="UNE40"/>
      <c r="UNF40"/>
      <c r="UNG40"/>
      <c r="UNH40"/>
      <c r="UNI40"/>
      <c r="UNJ40"/>
      <c r="UNK40"/>
      <c r="UNL40"/>
      <c r="UNM40"/>
      <c r="UNN40"/>
      <c r="UNO40"/>
      <c r="UNP40"/>
      <c r="UNQ40"/>
      <c r="UNR40"/>
      <c r="UNS40"/>
      <c r="UNT40"/>
      <c r="UNU40"/>
      <c r="UNV40"/>
      <c r="UNW40"/>
      <c r="UNX40"/>
      <c r="UNY40"/>
      <c r="UNZ40"/>
      <c r="UOA40"/>
      <c r="UOB40"/>
      <c r="UOC40"/>
      <c r="UOD40"/>
      <c r="UOE40"/>
      <c r="UOF40"/>
      <c r="UOG40"/>
      <c r="UOH40"/>
      <c r="UOI40"/>
      <c r="UOJ40"/>
      <c r="UOK40"/>
      <c r="UOL40"/>
      <c r="UOM40"/>
      <c r="UON40"/>
      <c r="UOO40"/>
      <c r="UOP40"/>
      <c r="UOQ40"/>
      <c r="UOR40"/>
      <c r="UOS40"/>
      <c r="UOT40"/>
      <c r="UOU40"/>
      <c r="UOV40"/>
      <c r="UOW40"/>
      <c r="UOX40"/>
      <c r="UOY40"/>
      <c r="UOZ40"/>
      <c r="UPA40"/>
      <c r="UPB40"/>
      <c r="UPC40"/>
      <c r="UPD40"/>
      <c r="UPE40"/>
      <c r="UPF40"/>
      <c r="UPG40"/>
      <c r="UPH40"/>
      <c r="UPI40"/>
      <c r="UPJ40"/>
      <c r="UPK40"/>
      <c r="UPL40"/>
      <c r="UPM40"/>
      <c r="UPN40"/>
      <c r="UPO40"/>
      <c r="UPP40"/>
      <c r="UPQ40"/>
      <c r="UPR40"/>
      <c r="UPS40"/>
      <c r="UPT40"/>
      <c r="UPU40"/>
      <c r="UPV40"/>
      <c r="UPW40"/>
      <c r="UPX40"/>
      <c r="UPY40"/>
      <c r="UPZ40"/>
      <c r="UQA40"/>
      <c r="UQB40"/>
      <c r="UQC40"/>
      <c r="UQD40"/>
      <c r="UQE40"/>
      <c r="UQF40"/>
      <c r="UQG40"/>
      <c r="UQH40"/>
      <c r="UQI40"/>
      <c r="UQJ40"/>
      <c r="UQK40"/>
      <c r="UQL40"/>
      <c r="UQM40"/>
      <c r="UQN40"/>
      <c r="UQO40"/>
      <c r="UQP40"/>
      <c r="UQQ40"/>
      <c r="UQR40"/>
      <c r="UQS40"/>
      <c r="UQT40"/>
      <c r="UQU40"/>
      <c r="UQV40"/>
      <c r="UQW40"/>
      <c r="UQX40"/>
      <c r="UQY40"/>
      <c r="UQZ40"/>
      <c r="URA40"/>
      <c r="URB40"/>
      <c r="URC40"/>
      <c r="URD40"/>
      <c r="URE40"/>
      <c r="URF40"/>
      <c r="URG40"/>
      <c r="URH40"/>
      <c r="URI40"/>
      <c r="URJ40"/>
      <c r="URK40"/>
      <c r="URL40"/>
      <c r="URM40"/>
      <c r="URN40"/>
      <c r="URO40"/>
      <c r="URP40"/>
      <c r="URQ40"/>
      <c r="URR40"/>
      <c r="URS40"/>
      <c r="URT40"/>
      <c r="URU40"/>
      <c r="URV40"/>
      <c r="URW40"/>
      <c r="URX40"/>
      <c r="URY40"/>
      <c r="URZ40"/>
      <c r="USA40"/>
      <c r="USB40"/>
      <c r="USC40"/>
      <c r="USD40"/>
      <c r="USE40"/>
      <c r="USF40"/>
      <c r="USG40"/>
      <c r="USH40"/>
      <c r="USI40"/>
      <c r="USJ40"/>
      <c r="USK40"/>
      <c r="USL40"/>
      <c r="USM40"/>
      <c r="USN40"/>
      <c r="USO40"/>
      <c r="USP40"/>
      <c r="USQ40"/>
      <c r="USR40"/>
      <c r="USS40"/>
      <c r="UST40"/>
      <c r="USU40"/>
      <c r="USV40"/>
      <c r="USW40"/>
      <c r="USX40"/>
      <c r="USY40"/>
      <c r="USZ40"/>
      <c r="UTA40"/>
      <c r="UTB40"/>
      <c r="UTC40"/>
      <c r="UTD40"/>
      <c r="UTE40"/>
      <c r="UTF40"/>
      <c r="UTG40"/>
      <c r="UTH40"/>
      <c r="UTI40"/>
      <c r="UTJ40"/>
      <c r="UTK40"/>
      <c r="UTL40"/>
      <c r="UTM40"/>
      <c r="UTN40"/>
      <c r="UTO40"/>
      <c r="UTP40"/>
      <c r="UTQ40"/>
      <c r="UTR40"/>
      <c r="UTS40"/>
      <c r="UTT40"/>
      <c r="UTU40"/>
      <c r="UTV40"/>
      <c r="UTW40"/>
      <c r="UTX40"/>
      <c r="UTY40"/>
      <c r="UTZ40"/>
      <c r="UUA40"/>
      <c r="UUB40"/>
      <c r="UUC40"/>
      <c r="UUD40"/>
      <c r="UUE40"/>
      <c r="UUF40"/>
      <c r="UUG40"/>
      <c r="UUH40"/>
      <c r="UUI40"/>
      <c r="UUJ40"/>
      <c r="UUK40"/>
      <c r="UUL40"/>
      <c r="UUM40"/>
      <c r="UUN40"/>
      <c r="UUO40"/>
      <c r="UUP40"/>
      <c r="UUQ40"/>
      <c r="UUR40"/>
      <c r="UUS40"/>
      <c r="UUT40"/>
      <c r="UUU40"/>
      <c r="UUV40"/>
      <c r="UUW40"/>
      <c r="UUX40"/>
      <c r="UUY40"/>
      <c r="UUZ40"/>
      <c r="UVA40"/>
      <c r="UVB40"/>
      <c r="UVC40"/>
      <c r="UVD40"/>
      <c r="UVE40"/>
      <c r="UVF40"/>
      <c r="UVG40"/>
      <c r="UVH40"/>
      <c r="UVI40"/>
      <c r="UVJ40"/>
      <c r="UVK40"/>
      <c r="UVL40"/>
      <c r="UVM40"/>
      <c r="UVN40"/>
      <c r="UVO40"/>
      <c r="UVP40"/>
      <c r="UVQ40"/>
      <c r="UVR40"/>
      <c r="UVS40"/>
      <c r="UVT40"/>
      <c r="UVU40"/>
      <c r="UVV40"/>
      <c r="UVW40"/>
      <c r="UVX40"/>
      <c r="UVY40"/>
      <c r="UVZ40"/>
      <c r="UWA40"/>
      <c r="UWB40"/>
      <c r="UWC40"/>
      <c r="UWD40"/>
      <c r="UWE40"/>
      <c r="UWF40"/>
      <c r="UWG40"/>
      <c r="UWH40"/>
      <c r="UWI40"/>
      <c r="UWJ40"/>
      <c r="UWK40"/>
      <c r="UWL40"/>
      <c r="UWM40"/>
      <c r="UWN40"/>
      <c r="UWO40"/>
      <c r="UWP40"/>
      <c r="UWQ40"/>
      <c r="UWR40"/>
      <c r="UWS40"/>
      <c r="UWT40"/>
      <c r="UWU40"/>
      <c r="UWV40"/>
      <c r="UWW40"/>
      <c r="UWX40"/>
      <c r="UWY40"/>
      <c r="UWZ40"/>
      <c r="UXA40"/>
      <c r="UXB40"/>
      <c r="UXC40"/>
      <c r="UXD40"/>
      <c r="UXE40"/>
      <c r="UXF40"/>
      <c r="UXG40"/>
      <c r="UXH40"/>
      <c r="UXI40"/>
      <c r="UXJ40"/>
      <c r="UXK40"/>
      <c r="UXL40"/>
      <c r="UXM40"/>
      <c r="UXN40"/>
      <c r="UXO40"/>
      <c r="UXP40"/>
      <c r="UXQ40"/>
      <c r="UXR40"/>
      <c r="UXS40"/>
      <c r="UXT40"/>
      <c r="UXU40"/>
      <c r="UXV40"/>
      <c r="UXW40"/>
      <c r="UXX40"/>
      <c r="UXY40"/>
      <c r="UXZ40"/>
      <c r="UYA40"/>
      <c r="UYB40"/>
      <c r="UYC40"/>
      <c r="UYD40"/>
      <c r="UYE40"/>
      <c r="UYF40"/>
      <c r="UYG40"/>
      <c r="UYH40"/>
      <c r="UYI40"/>
      <c r="UYJ40"/>
      <c r="UYK40"/>
      <c r="UYL40"/>
      <c r="UYM40"/>
      <c r="UYN40"/>
      <c r="UYO40"/>
      <c r="UYP40"/>
      <c r="UYQ40"/>
      <c r="UYR40"/>
      <c r="UYS40"/>
      <c r="UYT40"/>
      <c r="UYU40"/>
      <c r="UYV40"/>
      <c r="UYW40"/>
      <c r="UYX40"/>
      <c r="UYY40"/>
      <c r="UYZ40"/>
      <c r="UZA40"/>
      <c r="UZB40"/>
      <c r="UZC40"/>
      <c r="UZD40"/>
      <c r="UZE40"/>
      <c r="UZF40"/>
      <c r="UZG40"/>
      <c r="UZH40"/>
      <c r="UZI40"/>
      <c r="UZJ40"/>
      <c r="UZK40"/>
      <c r="UZL40"/>
      <c r="UZM40"/>
      <c r="UZN40"/>
      <c r="UZO40"/>
      <c r="UZP40"/>
      <c r="UZQ40"/>
      <c r="UZR40"/>
      <c r="UZS40"/>
      <c r="UZT40"/>
      <c r="UZU40"/>
      <c r="UZV40"/>
      <c r="UZW40"/>
      <c r="UZX40"/>
      <c r="UZY40"/>
      <c r="UZZ40"/>
      <c r="VAA40"/>
      <c r="VAB40"/>
      <c r="VAC40"/>
      <c r="VAD40"/>
      <c r="VAE40"/>
      <c r="VAF40"/>
      <c r="VAG40"/>
      <c r="VAH40"/>
      <c r="VAI40"/>
      <c r="VAJ40"/>
      <c r="VAK40"/>
      <c r="VAL40"/>
      <c r="VAM40"/>
      <c r="VAN40"/>
      <c r="VAO40"/>
      <c r="VAP40"/>
      <c r="VAQ40"/>
      <c r="VAR40"/>
      <c r="VAS40"/>
      <c r="VAT40"/>
      <c r="VAU40"/>
      <c r="VAV40"/>
      <c r="VAW40"/>
      <c r="VAX40"/>
      <c r="VAY40"/>
      <c r="VAZ40"/>
      <c r="VBA40"/>
      <c r="VBB40"/>
      <c r="VBC40"/>
      <c r="VBD40"/>
      <c r="VBE40"/>
      <c r="VBF40"/>
      <c r="VBG40"/>
      <c r="VBH40"/>
      <c r="VBI40"/>
      <c r="VBJ40"/>
      <c r="VBK40"/>
      <c r="VBL40"/>
      <c r="VBM40"/>
      <c r="VBN40"/>
      <c r="VBO40"/>
      <c r="VBP40"/>
      <c r="VBQ40"/>
      <c r="VBR40"/>
      <c r="VBS40"/>
      <c r="VBT40"/>
      <c r="VBU40"/>
      <c r="VBV40"/>
      <c r="VBW40"/>
      <c r="VBX40"/>
      <c r="VBY40"/>
      <c r="VBZ40"/>
      <c r="VCA40"/>
      <c r="VCB40"/>
      <c r="VCC40"/>
      <c r="VCD40"/>
      <c r="VCE40"/>
      <c r="VCF40"/>
      <c r="VCG40"/>
      <c r="VCH40"/>
      <c r="VCI40"/>
      <c r="VCJ40"/>
      <c r="VCK40"/>
      <c r="VCL40"/>
      <c r="VCM40"/>
      <c r="VCN40"/>
      <c r="VCO40"/>
      <c r="VCP40"/>
      <c r="VCQ40"/>
      <c r="VCR40"/>
      <c r="VCS40"/>
      <c r="VCT40"/>
      <c r="VCU40"/>
      <c r="VCV40"/>
      <c r="VCW40"/>
      <c r="VCX40"/>
      <c r="VCY40"/>
      <c r="VCZ40"/>
      <c r="VDA40"/>
      <c r="VDB40"/>
      <c r="VDC40"/>
      <c r="VDD40"/>
      <c r="VDE40"/>
      <c r="VDF40"/>
      <c r="VDG40"/>
      <c r="VDH40"/>
      <c r="VDI40"/>
      <c r="VDJ40"/>
      <c r="VDK40"/>
      <c r="VDL40"/>
      <c r="VDM40"/>
      <c r="VDN40"/>
      <c r="VDO40"/>
      <c r="VDP40"/>
      <c r="VDQ40"/>
      <c r="VDR40"/>
      <c r="VDS40"/>
      <c r="VDT40"/>
      <c r="VDU40"/>
      <c r="VDV40"/>
      <c r="VDW40"/>
      <c r="VDX40"/>
      <c r="VDY40"/>
      <c r="VDZ40"/>
      <c r="VEA40"/>
      <c r="VEB40"/>
      <c r="VEC40"/>
      <c r="VED40"/>
      <c r="VEE40"/>
      <c r="VEF40"/>
      <c r="VEG40"/>
      <c r="VEH40"/>
      <c r="VEI40"/>
      <c r="VEJ40"/>
      <c r="VEK40"/>
      <c r="VEL40"/>
      <c r="VEM40"/>
      <c r="VEN40"/>
      <c r="VEO40"/>
      <c r="VEP40"/>
      <c r="VEQ40"/>
      <c r="VER40"/>
      <c r="VES40"/>
      <c r="VET40"/>
      <c r="VEU40"/>
      <c r="VEV40"/>
      <c r="VEW40"/>
      <c r="VEX40"/>
      <c r="VEY40"/>
      <c r="VEZ40"/>
      <c r="VFA40"/>
      <c r="VFB40"/>
      <c r="VFC40"/>
      <c r="VFD40"/>
      <c r="VFE40"/>
      <c r="VFF40"/>
      <c r="VFG40"/>
      <c r="VFH40"/>
      <c r="VFI40"/>
      <c r="VFJ40"/>
      <c r="VFK40"/>
      <c r="VFL40"/>
      <c r="VFM40"/>
      <c r="VFN40"/>
      <c r="VFO40"/>
      <c r="VFP40"/>
      <c r="VFQ40"/>
      <c r="VFR40"/>
      <c r="VFS40"/>
      <c r="VFT40"/>
      <c r="VFU40"/>
      <c r="VFV40"/>
      <c r="VFW40"/>
      <c r="VFX40"/>
      <c r="VFY40"/>
      <c r="VFZ40"/>
      <c r="VGA40"/>
      <c r="VGB40"/>
      <c r="VGC40"/>
      <c r="VGD40"/>
      <c r="VGE40"/>
      <c r="VGF40"/>
      <c r="VGG40"/>
      <c r="VGH40"/>
      <c r="VGI40"/>
      <c r="VGJ40"/>
      <c r="VGK40"/>
      <c r="VGL40"/>
      <c r="VGM40"/>
      <c r="VGN40"/>
      <c r="VGO40"/>
      <c r="VGP40"/>
      <c r="VGQ40"/>
      <c r="VGR40"/>
      <c r="VGS40"/>
      <c r="VGT40"/>
      <c r="VGU40"/>
      <c r="VGV40"/>
      <c r="VGW40"/>
      <c r="VGX40"/>
      <c r="VGY40"/>
      <c r="VGZ40"/>
      <c r="VHA40"/>
      <c r="VHB40"/>
      <c r="VHC40"/>
      <c r="VHD40"/>
      <c r="VHE40"/>
      <c r="VHF40"/>
      <c r="VHG40"/>
      <c r="VHH40"/>
      <c r="VHI40"/>
      <c r="VHJ40"/>
      <c r="VHK40"/>
      <c r="VHL40"/>
      <c r="VHM40"/>
      <c r="VHN40"/>
      <c r="VHO40"/>
      <c r="VHP40"/>
      <c r="VHQ40"/>
      <c r="VHR40"/>
      <c r="VHS40"/>
      <c r="VHT40"/>
      <c r="VHU40"/>
      <c r="VHV40"/>
      <c r="VHW40"/>
      <c r="VHX40"/>
      <c r="VHY40"/>
      <c r="VHZ40"/>
      <c r="VIA40"/>
      <c r="VIB40"/>
      <c r="VIC40"/>
      <c r="VID40"/>
      <c r="VIE40"/>
      <c r="VIF40"/>
      <c r="VIG40"/>
      <c r="VIH40"/>
      <c r="VII40"/>
      <c r="VIJ40"/>
      <c r="VIK40"/>
      <c r="VIL40"/>
      <c r="VIM40"/>
      <c r="VIN40"/>
      <c r="VIO40"/>
      <c r="VIP40"/>
      <c r="VIQ40"/>
      <c r="VIR40"/>
      <c r="VIS40"/>
      <c r="VIT40"/>
      <c r="VIU40"/>
      <c r="VIV40"/>
      <c r="VIW40"/>
      <c r="VIX40"/>
      <c r="VIY40"/>
      <c r="VIZ40"/>
      <c r="VJA40"/>
      <c r="VJB40"/>
      <c r="VJC40"/>
      <c r="VJD40"/>
      <c r="VJE40"/>
      <c r="VJF40"/>
      <c r="VJG40"/>
      <c r="VJH40"/>
      <c r="VJI40"/>
      <c r="VJJ40"/>
      <c r="VJK40"/>
      <c r="VJL40"/>
      <c r="VJM40"/>
      <c r="VJN40"/>
      <c r="VJO40"/>
      <c r="VJP40"/>
      <c r="VJQ40"/>
      <c r="VJR40"/>
      <c r="VJS40"/>
      <c r="VJT40"/>
      <c r="VJU40"/>
      <c r="VJV40"/>
      <c r="VJW40"/>
      <c r="VJX40"/>
      <c r="VJY40"/>
      <c r="VJZ40"/>
      <c r="VKA40"/>
      <c r="VKB40"/>
      <c r="VKC40"/>
      <c r="VKD40"/>
      <c r="VKE40"/>
      <c r="VKF40"/>
      <c r="VKG40"/>
      <c r="VKH40"/>
      <c r="VKI40"/>
      <c r="VKJ40"/>
      <c r="VKK40"/>
      <c r="VKL40"/>
      <c r="VKM40"/>
      <c r="VKN40"/>
      <c r="VKO40"/>
      <c r="VKP40"/>
      <c r="VKQ40"/>
      <c r="VKR40"/>
      <c r="VKS40"/>
      <c r="VKT40"/>
      <c r="VKU40"/>
      <c r="VKV40"/>
      <c r="VKW40"/>
      <c r="VKX40"/>
      <c r="VKY40"/>
      <c r="VKZ40"/>
      <c r="VLA40"/>
      <c r="VLB40"/>
      <c r="VLC40"/>
      <c r="VLD40"/>
      <c r="VLE40"/>
      <c r="VLF40"/>
      <c r="VLG40"/>
      <c r="VLH40"/>
      <c r="VLI40"/>
      <c r="VLJ40"/>
      <c r="VLK40"/>
      <c r="VLL40"/>
      <c r="VLM40"/>
      <c r="VLN40"/>
      <c r="VLO40"/>
      <c r="VLP40"/>
      <c r="VLQ40"/>
      <c r="VLR40"/>
      <c r="VLS40"/>
      <c r="VLT40"/>
      <c r="VLU40"/>
      <c r="VLV40"/>
      <c r="VLW40"/>
      <c r="VLX40"/>
      <c r="VLY40"/>
      <c r="VLZ40"/>
      <c r="VMA40"/>
      <c r="VMB40"/>
      <c r="VMC40"/>
      <c r="VMD40"/>
      <c r="VME40"/>
      <c r="VMF40"/>
      <c r="VMG40"/>
      <c r="VMH40"/>
      <c r="VMI40"/>
      <c r="VMJ40"/>
      <c r="VMK40"/>
      <c r="VML40"/>
      <c r="VMM40"/>
      <c r="VMN40"/>
      <c r="VMO40"/>
      <c r="VMP40"/>
      <c r="VMQ40"/>
      <c r="VMR40"/>
      <c r="VMS40"/>
      <c r="VMT40"/>
      <c r="VMU40"/>
      <c r="VMV40"/>
      <c r="VMW40"/>
      <c r="VMX40"/>
      <c r="VMY40"/>
      <c r="VMZ40"/>
      <c r="VNA40"/>
      <c r="VNB40"/>
      <c r="VNC40"/>
      <c r="VND40"/>
      <c r="VNE40"/>
      <c r="VNF40"/>
      <c r="VNG40"/>
      <c r="VNH40"/>
      <c r="VNI40"/>
      <c r="VNJ40"/>
      <c r="VNK40"/>
      <c r="VNL40"/>
      <c r="VNM40"/>
      <c r="VNN40"/>
      <c r="VNO40"/>
      <c r="VNP40"/>
      <c r="VNQ40"/>
      <c r="VNR40"/>
      <c r="VNS40"/>
      <c r="VNT40"/>
      <c r="VNU40"/>
      <c r="VNV40"/>
      <c r="VNW40"/>
      <c r="VNX40"/>
      <c r="VNY40"/>
      <c r="VNZ40"/>
      <c r="VOA40"/>
      <c r="VOB40"/>
      <c r="VOC40"/>
      <c r="VOD40"/>
      <c r="VOE40"/>
      <c r="VOF40"/>
      <c r="VOG40"/>
      <c r="VOH40"/>
      <c r="VOI40"/>
      <c r="VOJ40"/>
      <c r="VOK40"/>
      <c r="VOL40"/>
      <c r="VOM40"/>
      <c r="VON40"/>
      <c r="VOO40"/>
      <c r="VOP40"/>
      <c r="VOQ40"/>
      <c r="VOR40"/>
      <c r="VOS40"/>
      <c r="VOT40"/>
      <c r="VOU40"/>
      <c r="VOV40"/>
      <c r="VOW40"/>
      <c r="VOX40"/>
      <c r="VOY40"/>
      <c r="VOZ40"/>
      <c r="VPA40"/>
      <c r="VPB40"/>
      <c r="VPC40"/>
      <c r="VPD40"/>
      <c r="VPE40"/>
      <c r="VPF40"/>
      <c r="VPG40"/>
      <c r="VPH40"/>
      <c r="VPI40"/>
      <c r="VPJ40"/>
      <c r="VPK40"/>
      <c r="VPL40"/>
      <c r="VPM40"/>
      <c r="VPN40"/>
      <c r="VPO40"/>
      <c r="VPP40"/>
      <c r="VPQ40"/>
      <c r="VPR40"/>
      <c r="VPS40"/>
      <c r="VPT40"/>
      <c r="VPU40"/>
      <c r="VPV40"/>
      <c r="VPW40"/>
      <c r="VPX40"/>
      <c r="VPY40"/>
      <c r="VPZ40"/>
      <c r="VQA40"/>
      <c r="VQB40"/>
      <c r="VQC40"/>
      <c r="VQD40"/>
      <c r="VQE40"/>
      <c r="VQF40"/>
      <c r="VQG40"/>
      <c r="VQH40"/>
      <c r="VQI40"/>
      <c r="VQJ40"/>
      <c r="VQK40"/>
      <c r="VQL40"/>
      <c r="VQM40"/>
      <c r="VQN40"/>
      <c r="VQO40"/>
      <c r="VQP40"/>
      <c r="VQQ40"/>
      <c r="VQR40"/>
      <c r="VQS40"/>
      <c r="VQT40"/>
      <c r="VQU40"/>
      <c r="VQV40"/>
      <c r="VQW40"/>
      <c r="VQX40"/>
      <c r="VQY40"/>
      <c r="VQZ40"/>
      <c r="VRA40"/>
      <c r="VRB40"/>
      <c r="VRC40"/>
      <c r="VRD40"/>
      <c r="VRE40"/>
      <c r="VRF40"/>
      <c r="VRG40"/>
      <c r="VRH40"/>
      <c r="VRI40"/>
      <c r="VRJ40"/>
      <c r="VRK40"/>
      <c r="VRL40"/>
      <c r="VRM40"/>
      <c r="VRN40"/>
      <c r="VRO40"/>
      <c r="VRP40"/>
      <c r="VRQ40"/>
      <c r="VRR40"/>
      <c r="VRS40"/>
      <c r="VRT40"/>
      <c r="VRU40"/>
      <c r="VRV40"/>
      <c r="VRW40"/>
      <c r="VRX40"/>
      <c r="VRY40"/>
      <c r="VRZ40"/>
      <c r="VSA40"/>
      <c r="VSB40"/>
      <c r="VSC40"/>
      <c r="VSD40"/>
      <c r="VSE40"/>
      <c r="VSF40"/>
      <c r="VSG40"/>
      <c r="VSH40"/>
      <c r="VSI40"/>
      <c r="VSJ40"/>
      <c r="VSK40"/>
      <c r="VSL40"/>
      <c r="VSM40"/>
      <c r="VSN40"/>
      <c r="VSO40"/>
      <c r="VSP40"/>
      <c r="VSQ40"/>
      <c r="VSR40"/>
      <c r="VSS40"/>
      <c r="VST40"/>
      <c r="VSU40"/>
      <c r="VSV40"/>
      <c r="VSW40"/>
      <c r="VSX40"/>
      <c r="VSY40"/>
      <c r="VSZ40"/>
      <c r="VTA40"/>
      <c r="VTB40"/>
      <c r="VTC40"/>
      <c r="VTD40"/>
      <c r="VTE40"/>
      <c r="VTF40"/>
      <c r="VTG40"/>
      <c r="VTH40"/>
      <c r="VTI40"/>
      <c r="VTJ40"/>
      <c r="VTK40"/>
      <c r="VTL40"/>
      <c r="VTM40"/>
      <c r="VTN40"/>
      <c r="VTO40"/>
      <c r="VTP40"/>
      <c r="VTQ40"/>
      <c r="VTR40"/>
      <c r="VTS40"/>
      <c r="VTT40"/>
      <c r="VTU40"/>
      <c r="VTV40"/>
      <c r="VTW40"/>
      <c r="VTX40"/>
      <c r="VTY40"/>
      <c r="VTZ40"/>
      <c r="VUA40"/>
      <c r="VUB40"/>
      <c r="VUC40"/>
      <c r="VUD40"/>
      <c r="VUE40"/>
      <c r="VUF40"/>
      <c r="VUG40"/>
      <c r="VUH40"/>
      <c r="VUI40"/>
      <c r="VUJ40"/>
      <c r="VUK40"/>
      <c r="VUL40"/>
      <c r="VUM40"/>
      <c r="VUN40"/>
      <c r="VUO40"/>
      <c r="VUP40"/>
      <c r="VUQ40"/>
      <c r="VUR40"/>
      <c r="VUS40"/>
      <c r="VUT40"/>
      <c r="VUU40"/>
      <c r="VUV40"/>
      <c r="VUW40"/>
      <c r="VUX40"/>
      <c r="VUY40"/>
      <c r="VUZ40"/>
      <c r="VVA40"/>
      <c r="VVB40"/>
      <c r="VVC40"/>
      <c r="VVD40"/>
      <c r="VVE40"/>
      <c r="VVF40"/>
      <c r="VVG40"/>
      <c r="VVH40"/>
      <c r="VVI40"/>
      <c r="VVJ40"/>
      <c r="VVK40"/>
      <c r="VVL40"/>
      <c r="VVM40"/>
      <c r="VVN40"/>
      <c r="VVO40"/>
      <c r="VVP40"/>
      <c r="VVQ40"/>
      <c r="VVR40"/>
      <c r="VVS40"/>
      <c r="VVT40"/>
      <c r="VVU40"/>
      <c r="VVV40"/>
      <c r="VVW40"/>
      <c r="VVX40"/>
      <c r="VVY40"/>
      <c r="VVZ40"/>
      <c r="VWA40"/>
      <c r="VWB40"/>
      <c r="VWC40"/>
      <c r="VWD40"/>
      <c r="VWE40"/>
      <c r="VWF40"/>
      <c r="VWG40"/>
      <c r="VWH40"/>
      <c r="VWI40"/>
      <c r="VWJ40"/>
      <c r="VWK40"/>
      <c r="VWL40"/>
      <c r="VWM40"/>
      <c r="VWN40"/>
      <c r="VWO40"/>
      <c r="VWP40"/>
      <c r="VWQ40"/>
      <c r="VWR40"/>
      <c r="VWS40"/>
      <c r="VWT40"/>
      <c r="VWU40"/>
      <c r="VWV40"/>
      <c r="VWW40"/>
      <c r="VWX40"/>
      <c r="VWY40"/>
      <c r="VWZ40"/>
      <c r="VXA40"/>
      <c r="VXB40"/>
      <c r="VXC40"/>
      <c r="VXD40"/>
      <c r="VXE40"/>
      <c r="VXF40"/>
      <c r="VXG40"/>
      <c r="VXH40"/>
      <c r="VXI40"/>
      <c r="VXJ40"/>
      <c r="VXK40"/>
      <c r="VXL40"/>
      <c r="VXM40"/>
      <c r="VXN40"/>
      <c r="VXO40"/>
      <c r="VXP40"/>
      <c r="VXQ40"/>
      <c r="VXR40"/>
      <c r="VXS40"/>
      <c r="VXT40"/>
      <c r="VXU40"/>
      <c r="VXV40"/>
      <c r="VXW40"/>
      <c r="VXX40"/>
      <c r="VXY40"/>
      <c r="VXZ40"/>
      <c r="VYA40"/>
      <c r="VYB40"/>
      <c r="VYC40"/>
      <c r="VYD40"/>
      <c r="VYE40"/>
      <c r="VYF40"/>
      <c r="VYG40"/>
      <c r="VYH40"/>
      <c r="VYI40"/>
      <c r="VYJ40"/>
      <c r="VYK40"/>
      <c r="VYL40"/>
      <c r="VYM40"/>
      <c r="VYN40"/>
      <c r="VYO40"/>
      <c r="VYP40"/>
      <c r="VYQ40"/>
      <c r="VYR40"/>
      <c r="VYS40"/>
      <c r="VYT40"/>
      <c r="VYU40"/>
      <c r="VYV40"/>
      <c r="VYW40"/>
      <c r="VYX40"/>
      <c r="VYY40"/>
      <c r="VYZ40"/>
      <c r="VZA40"/>
      <c r="VZB40"/>
      <c r="VZC40"/>
      <c r="VZD40"/>
      <c r="VZE40"/>
      <c r="VZF40"/>
      <c r="VZG40"/>
      <c r="VZH40"/>
      <c r="VZI40"/>
      <c r="VZJ40"/>
      <c r="VZK40"/>
      <c r="VZL40"/>
      <c r="VZM40"/>
      <c r="VZN40"/>
      <c r="VZO40"/>
      <c r="VZP40"/>
      <c r="VZQ40"/>
      <c r="VZR40"/>
      <c r="VZS40"/>
      <c r="VZT40"/>
      <c r="VZU40"/>
      <c r="VZV40"/>
      <c r="VZW40"/>
      <c r="VZX40"/>
      <c r="VZY40"/>
      <c r="VZZ40"/>
      <c r="WAA40"/>
      <c r="WAB40"/>
      <c r="WAC40"/>
      <c r="WAD40"/>
      <c r="WAE40"/>
      <c r="WAF40"/>
      <c r="WAG40"/>
      <c r="WAH40"/>
      <c r="WAI40"/>
      <c r="WAJ40"/>
      <c r="WAK40"/>
      <c r="WAL40"/>
      <c r="WAM40"/>
      <c r="WAN40"/>
      <c r="WAO40"/>
      <c r="WAP40"/>
      <c r="WAQ40"/>
      <c r="WAR40"/>
      <c r="WAS40"/>
      <c r="WAT40"/>
      <c r="WAU40"/>
      <c r="WAV40"/>
      <c r="WAW40"/>
      <c r="WAX40"/>
      <c r="WAY40"/>
      <c r="WAZ40"/>
      <c r="WBA40"/>
      <c r="WBB40"/>
      <c r="WBC40"/>
      <c r="WBD40"/>
      <c r="WBE40"/>
      <c r="WBF40"/>
      <c r="WBG40"/>
      <c r="WBH40"/>
      <c r="WBI40"/>
      <c r="WBJ40"/>
      <c r="WBK40"/>
      <c r="WBL40"/>
      <c r="WBM40"/>
      <c r="WBN40"/>
      <c r="WBO40"/>
      <c r="WBP40"/>
      <c r="WBQ40"/>
      <c r="WBR40"/>
      <c r="WBS40"/>
      <c r="WBT40"/>
      <c r="WBU40"/>
      <c r="WBV40"/>
      <c r="WBW40"/>
      <c r="WBX40"/>
      <c r="WBY40"/>
      <c r="WBZ40"/>
      <c r="WCA40"/>
      <c r="WCB40"/>
      <c r="WCC40"/>
      <c r="WCD40"/>
      <c r="WCE40"/>
      <c r="WCF40"/>
      <c r="WCG40"/>
      <c r="WCH40"/>
      <c r="WCI40"/>
      <c r="WCJ40"/>
      <c r="WCK40"/>
      <c r="WCL40"/>
      <c r="WCM40"/>
      <c r="WCN40"/>
      <c r="WCO40"/>
      <c r="WCP40"/>
      <c r="WCQ40"/>
      <c r="WCR40"/>
      <c r="WCS40"/>
      <c r="WCT40"/>
      <c r="WCU40"/>
      <c r="WCV40"/>
      <c r="WCW40"/>
      <c r="WCX40"/>
      <c r="WCY40"/>
      <c r="WCZ40"/>
      <c r="WDA40"/>
      <c r="WDB40"/>
      <c r="WDC40"/>
      <c r="WDD40"/>
      <c r="WDE40"/>
      <c r="WDF40"/>
      <c r="WDG40"/>
      <c r="WDH40"/>
      <c r="WDI40"/>
      <c r="WDJ40"/>
      <c r="WDK40"/>
      <c r="WDL40"/>
      <c r="WDM40"/>
      <c r="WDN40"/>
      <c r="WDO40"/>
      <c r="WDP40"/>
      <c r="WDQ40"/>
      <c r="WDR40"/>
      <c r="WDS40"/>
      <c r="WDT40"/>
      <c r="WDU40"/>
      <c r="WDV40"/>
      <c r="WDW40"/>
      <c r="WDX40"/>
      <c r="WDY40"/>
      <c r="WDZ40"/>
      <c r="WEA40"/>
      <c r="WEB40"/>
      <c r="WEC40"/>
      <c r="WED40"/>
      <c r="WEE40"/>
      <c r="WEF40"/>
      <c r="WEG40"/>
      <c r="WEH40"/>
      <c r="WEI40"/>
      <c r="WEJ40"/>
      <c r="WEK40"/>
      <c r="WEL40"/>
      <c r="WEM40"/>
      <c r="WEN40"/>
      <c r="WEO40"/>
      <c r="WEP40"/>
      <c r="WEQ40"/>
      <c r="WER40"/>
      <c r="WES40"/>
      <c r="WET40"/>
      <c r="WEU40"/>
      <c r="WEV40"/>
      <c r="WEW40"/>
      <c r="WEX40"/>
      <c r="WEY40"/>
      <c r="WEZ40"/>
      <c r="WFA40"/>
      <c r="WFB40"/>
      <c r="WFC40"/>
      <c r="WFD40"/>
      <c r="WFE40"/>
      <c r="WFF40"/>
      <c r="WFG40"/>
      <c r="WFH40"/>
      <c r="WFI40"/>
      <c r="WFJ40"/>
      <c r="WFK40"/>
      <c r="WFL40"/>
      <c r="WFM40"/>
      <c r="WFN40"/>
      <c r="WFO40"/>
      <c r="WFP40"/>
      <c r="WFQ40"/>
      <c r="WFR40"/>
      <c r="WFS40"/>
      <c r="WFT40"/>
      <c r="WFU40"/>
      <c r="WFV40"/>
      <c r="WFW40"/>
      <c r="WFX40"/>
      <c r="WFY40"/>
      <c r="WFZ40"/>
      <c r="WGA40"/>
      <c r="WGB40"/>
      <c r="WGC40"/>
      <c r="WGD40"/>
      <c r="WGE40"/>
      <c r="WGF40"/>
      <c r="WGG40"/>
      <c r="WGH40"/>
      <c r="WGI40"/>
      <c r="WGJ40"/>
      <c r="WGK40"/>
      <c r="WGL40"/>
      <c r="WGM40"/>
      <c r="WGN40"/>
      <c r="WGO40"/>
      <c r="WGP40"/>
      <c r="WGQ40"/>
      <c r="WGR40"/>
      <c r="WGS40"/>
      <c r="WGT40"/>
      <c r="WGU40"/>
      <c r="WGV40"/>
      <c r="WGW40"/>
      <c r="WGX40"/>
      <c r="WGY40"/>
      <c r="WGZ40"/>
      <c r="WHA40"/>
      <c r="WHB40"/>
      <c r="WHC40"/>
      <c r="WHD40"/>
      <c r="WHE40"/>
      <c r="WHF40"/>
      <c r="WHG40"/>
      <c r="WHH40"/>
      <c r="WHI40"/>
      <c r="WHJ40"/>
      <c r="WHK40"/>
      <c r="WHL40"/>
      <c r="WHM40"/>
      <c r="WHN40"/>
      <c r="WHO40"/>
      <c r="WHP40"/>
      <c r="WHQ40"/>
      <c r="WHR40"/>
      <c r="WHS40"/>
      <c r="WHT40"/>
      <c r="WHU40"/>
      <c r="WHV40"/>
      <c r="WHW40"/>
      <c r="WHX40"/>
      <c r="WHY40"/>
      <c r="WHZ40"/>
      <c r="WIA40"/>
      <c r="WIB40"/>
      <c r="WIC40"/>
      <c r="WID40"/>
      <c r="WIE40"/>
      <c r="WIF40"/>
      <c r="WIG40"/>
      <c r="WIH40"/>
      <c r="WII40"/>
      <c r="WIJ40"/>
      <c r="WIK40"/>
      <c r="WIL40"/>
      <c r="WIM40"/>
      <c r="WIN40"/>
      <c r="WIO40"/>
      <c r="WIP40"/>
      <c r="WIQ40"/>
      <c r="WIR40"/>
      <c r="WIS40"/>
      <c r="WIT40"/>
      <c r="WIU40"/>
      <c r="WIV40"/>
      <c r="WIW40"/>
      <c r="WIX40"/>
      <c r="WIY40"/>
      <c r="WIZ40"/>
      <c r="WJA40"/>
      <c r="WJB40"/>
      <c r="WJC40"/>
      <c r="WJD40"/>
      <c r="WJE40"/>
      <c r="WJF40"/>
      <c r="WJG40"/>
      <c r="WJH40"/>
      <c r="WJI40"/>
      <c r="WJJ40"/>
      <c r="WJK40"/>
      <c r="WJL40"/>
      <c r="WJM40"/>
      <c r="WJN40"/>
      <c r="WJO40"/>
      <c r="WJP40"/>
      <c r="WJQ40"/>
      <c r="WJR40"/>
      <c r="WJS40"/>
      <c r="WJT40"/>
      <c r="WJU40"/>
      <c r="WJV40"/>
      <c r="WJW40"/>
      <c r="WJX40"/>
      <c r="WJY40"/>
      <c r="WJZ40"/>
      <c r="WKA40"/>
      <c r="WKB40"/>
      <c r="WKC40"/>
      <c r="WKD40"/>
      <c r="WKE40"/>
      <c r="WKF40"/>
      <c r="WKG40"/>
      <c r="WKH40"/>
      <c r="WKI40"/>
      <c r="WKJ40"/>
      <c r="WKK40"/>
      <c r="WKL40"/>
      <c r="WKM40"/>
      <c r="WKN40"/>
      <c r="WKO40"/>
      <c r="WKP40"/>
      <c r="WKQ40"/>
      <c r="WKR40"/>
      <c r="WKS40"/>
      <c r="WKT40"/>
      <c r="WKU40"/>
      <c r="WKV40"/>
      <c r="WKW40"/>
      <c r="WKX40"/>
      <c r="WKY40"/>
      <c r="WKZ40"/>
      <c r="WLA40"/>
      <c r="WLB40"/>
      <c r="WLC40"/>
      <c r="WLD40"/>
      <c r="WLE40"/>
      <c r="WLF40"/>
      <c r="WLG40"/>
      <c r="WLH40"/>
      <c r="WLI40"/>
      <c r="WLJ40"/>
      <c r="WLK40"/>
      <c r="WLL40"/>
      <c r="WLM40"/>
      <c r="WLN40"/>
      <c r="WLO40"/>
      <c r="WLP40"/>
      <c r="WLQ40"/>
      <c r="WLR40"/>
      <c r="WLS40"/>
      <c r="WLT40"/>
      <c r="WLU40"/>
      <c r="WLV40"/>
      <c r="WLW40"/>
      <c r="WLX40"/>
      <c r="WLY40"/>
      <c r="WLZ40"/>
      <c r="WMA40"/>
      <c r="WMB40"/>
      <c r="WMC40"/>
      <c r="WMD40"/>
      <c r="WME40"/>
      <c r="WMF40"/>
      <c r="WMG40"/>
      <c r="WMH40"/>
      <c r="WMI40"/>
      <c r="WMJ40"/>
      <c r="WMK40"/>
      <c r="WML40"/>
      <c r="WMM40"/>
      <c r="WMN40"/>
      <c r="WMO40"/>
      <c r="WMP40"/>
      <c r="WMQ40"/>
      <c r="WMR40"/>
      <c r="WMS40"/>
      <c r="WMT40"/>
      <c r="WMU40"/>
      <c r="WMV40"/>
      <c r="WMW40"/>
      <c r="WMX40"/>
      <c r="WMY40"/>
      <c r="WMZ40"/>
      <c r="WNA40"/>
      <c r="WNB40"/>
      <c r="WNC40"/>
      <c r="WND40"/>
      <c r="WNE40"/>
      <c r="WNF40"/>
      <c r="WNG40"/>
      <c r="WNH40"/>
      <c r="WNI40"/>
      <c r="WNJ40"/>
      <c r="WNK40"/>
      <c r="WNL40"/>
      <c r="WNM40"/>
      <c r="WNN40"/>
      <c r="WNO40"/>
      <c r="WNP40"/>
      <c r="WNQ40"/>
      <c r="WNR40"/>
      <c r="WNS40"/>
      <c r="WNT40"/>
      <c r="WNU40"/>
      <c r="WNV40"/>
      <c r="WNW40"/>
      <c r="WNX40"/>
      <c r="WNY40"/>
      <c r="WNZ40"/>
      <c r="WOA40"/>
      <c r="WOB40"/>
      <c r="WOC40"/>
      <c r="WOD40"/>
      <c r="WOE40"/>
      <c r="WOF40"/>
      <c r="WOG40"/>
      <c r="WOH40"/>
      <c r="WOI40"/>
      <c r="WOJ40"/>
      <c r="WOK40"/>
      <c r="WOL40"/>
      <c r="WOM40"/>
      <c r="WON40"/>
      <c r="WOO40"/>
      <c r="WOP40"/>
      <c r="WOQ40"/>
      <c r="WOR40"/>
      <c r="WOS40"/>
      <c r="WOT40"/>
      <c r="WOU40"/>
      <c r="WOV40"/>
      <c r="WOW40"/>
      <c r="WOX40"/>
      <c r="WOY40"/>
      <c r="WOZ40"/>
      <c r="WPA40"/>
      <c r="WPB40"/>
      <c r="WPC40"/>
      <c r="WPD40"/>
      <c r="WPE40"/>
      <c r="WPF40"/>
      <c r="WPG40"/>
      <c r="WPH40"/>
      <c r="WPI40"/>
      <c r="WPJ40"/>
      <c r="WPK40"/>
      <c r="WPL40"/>
      <c r="WPM40"/>
      <c r="WPN40"/>
      <c r="WPO40"/>
      <c r="WPP40"/>
      <c r="WPQ40"/>
      <c r="WPR40"/>
      <c r="WPS40"/>
      <c r="WPT40"/>
      <c r="WPU40"/>
      <c r="WPV40"/>
      <c r="WPW40"/>
      <c r="WPX40"/>
      <c r="WPY40"/>
      <c r="WPZ40"/>
      <c r="WQA40"/>
      <c r="WQB40"/>
      <c r="WQC40"/>
      <c r="WQD40"/>
      <c r="WQE40"/>
      <c r="WQF40"/>
      <c r="WQG40"/>
      <c r="WQH40"/>
      <c r="WQI40"/>
      <c r="WQJ40"/>
      <c r="WQK40"/>
      <c r="WQL40"/>
      <c r="WQM40"/>
      <c r="WQN40"/>
      <c r="WQO40"/>
      <c r="WQP40"/>
      <c r="WQQ40"/>
      <c r="WQR40"/>
      <c r="WQS40"/>
      <c r="WQT40"/>
      <c r="WQU40"/>
      <c r="WQV40"/>
      <c r="WQW40"/>
      <c r="WQX40"/>
      <c r="WQY40"/>
      <c r="WQZ40"/>
      <c r="WRA40"/>
      <c r="WRB40"/>
      <c r="WRC40"/>
      <c r="WRD40"/>
      <c r="WRE40"/>
      <c r="WRF40"/>
      <c r="WRG40"/>
      <c r="WRH40"/>
      <c r="WRI40"/>
      <c r="WRJ40"/>
      <c r="WRK40"/>
      <c r="WRL40"/>
      <c r="WRM40"/>
      <c r="WRN40"/>
      <c r="WRO40"/>
      <c r="WRP40"/>
      <c r="WRQ40"/>
      <c r="WRR40"/>
      <c r="WRS40"/>
      <c r="WRT40"/>
      <c r="WRU40"/>
      <c r="WRV40"/>
      <c r="WRW40"/>
      <c r="WRX40"/>
      <c r="WRY40"/>
      <c r="WRZ40"/>
      <c r="WSA40"/>
      <c r="WSB40"/>
      <c r="WSC40"/>
      <c r="WSD40"/>
      <c r="WSE40"/>
      <c r="WSF40"/>
      <c r="WSG40"/>
      <c r="WSH40"/>
      <c r="WSI40"/>
      <c r="WSJ40"/>
      <c r="WSK40"/>
      <c r="WSL40"/>
      <c r="WSM40"/>
      <c r="WSN40"/>
      <c r="WSO40"/>
      <c r="WSP40"/>
      <c r="WSQ40"/>
      <c r="WSR40"/>
      <c r="WSS40"/>
      <c r="WST40"/>
      <c r="WSU40"/>
      <c r="WSV40"/>
      <c r="WSW40"/>
      <c r="WSX40"/>
      <c r="WSY40"/>
      <c r="WSZ40"/>
      <c r="WTA40"/>
      <c r="WTB40"/>
      <c r="WTC40"/>
      <c r="WTD40"/>
      <c r="WTE40"/>
      <c r="WTF40"/>
      <c r="WTG40"/>
      <c r="WTH40"/>
      <c r="WTI40"/>
      <c r="WTJ40"/>
      <c r="WTK40"/>
      <c r="WTL40"/>
      <c r="WTM40"/>
      <c r="WTN40"/>
      <c r="WTO40"/>
      <c r="WTP40"/>
      <c r="WTQ40"/>
      <c r="WTR40"/>
      <c r="WTS40"/>
      <c r="WTT40"/>
      <c r="WTU40"/>
      <c r="WTV40"/>
      <c r="WTW40"/>
      <c r="WTX40"/>
      <c r="WTY40"/>
      <c r="WTZ40"/>
      <c r="WUA40"/>
      <c r="WUB40"/>
      <c r="WUC40"/>
      <c r="WUD40"/>
      <c r="WUE40"/>
      <c r="WUF40"/>
      <c r="WUG40"/>
      <c r="WUH40"/>
      <c r="WUI40"/>
      <c r="WUJ40"/>
      <c r="WUK40"/>
      <c r="WUL40"/>
      <c r="WUM40"/>
      <c r="WUN40"/>
      <c r="WUO40"/>
      <c r="WUP40"/>
      <c r="WUQ40"/>
      <c r="WUR40"/>
      <c r="WUS40"/>
      <c r="WUT40"/>
      <c r="WUU40"/>
      <c r="WUV40"/>
      <c r="WUW40"/>
      <c r="WUX40"/>
      <c r="WUY40"/>
      <c r="WUZ40"/>
      <c r="WVA40"/>
      <c r="WVB40"/>
      <c r="WVC40"/>
      <c r="WVD40"/>
      <c r="WVE40"/>
      <c r="WVF40"/>
      <c r="WVG40"/>
      <c r="WVH40"/>
      <c r="WVI40"/>
      <c r="WVJ40"/>
      <c r="WVK40"/>
      <c r="WVL40"/>
      <c r="WVM40"/>
      <c r="WVN40"/>
      <c r="WVO40"/>
      <c r="WVP40"/>
      <c r="WVQ40"/>
      <c r="WVR40"/>
      <c r="WVS40"/>
      <c r="WVT40"/>
      <c r="WVU40"/>
      <c r="WVV40"/>
      <c r="WVW40"/>
      <c r="WVX40"/>
      <c r="WVY40"/>
      <c r="WVZ40"/>
      <c r="WWA40"/>
      <c r="WWB40"/>
      <c r="WWC40"/>
      <c r="WWD40"/>
      <c r="WWE40"/>
      <c r="WWF40"/>
      <c r="WWG40"/>
      <c r="WWH40"/>
      <c r="WWI40"/>
      <c r="WWJ40"/>
      <c r="WWK40"/>
      <c r="WWL40"/>
      <c r="WWM40"/>
      <c r="WWN40"/>
      <c r="WWO40"/>
      <c r="WWP40"/>
      <c r="WWQ40"/>
      <c r="WWR40"/>
      <c r="WWS40"/>
      <c r="WWT40"/>
      <c r="WWU40"/>
      <c r="WWV40"/>
      <c r="WWW40"/>
      <c r="WWX40"/>
      <c r="WWY40"/>
      <c r="WWZ40"/>
      <c r="WXA40"/>
      <c r="WXB40"/>
      <c r="WXC40"/>
      <c r="WXD40"/>
      <c r="WXE40"/>
      <c r="WXF40"/>
      <c r="WXG40"/>
      <c r="WXH40"/>
      <c r="WXI40"/>
      <c r="WXJ40"/>
      <c r="WXK40"/>
      <c r="WXL40"/>
      <c r="WXM40"/>
      <c r="WXN40"/>
      <c r="WXO40"/>
      <c r="WXP40"/>
      <c r="WXQ40"/>
      <c r="WXR40"/>
      <c r="WXS40"/>
      <c r="WXT40"/>
      <c r="WXU40"/>
      <c r="WXV40"/>
      <c r="WXW40"/>
      <c r="WXX40"/>
      <c r="WXY40"/>
      <c r="WXZ40"/>
      <c r="WYA40"/>
      <c r="WYB40"/>
      <c r="WYC40"/>
      <c r="WYD40"/>
      <c r="WYE40"/>
      <c r="WYF40"/>
      <c r="WYG40"/>
      <c r="WYH40"/>
      <c r="WYI40"/>
      <c r="WYJ40"/>
      <c r="WYK40"/>
      <c r="WYL40"/>
      <c r="WYM40"/>
      <c r="WYN40"/>
      <c r="WYO40"/>
      <c r="WYP40"/>
      <c r="WYQ40"/>
      <c r="WYR40"/>
      <c r="WYS40"/>
      <c r="WYT40"/>
      <c r="WYU40"/>
      <c r="WYV40"/>
      <c r="WYW40"/>
      <c r="WYX40"/>
      <c r="WYY40"/>
      <c r="WYZ40"/>
      <c r="WZA40"/>
      <c r="WZB40"/>
      <c r="WZC40"/>
      <c r="WZD40"/>
      <c r="WZE40"/>
      <c r="WZF40"/>
      <c r="WZG40"/>
      <c r="WZH40"/>
      <c r="WZI40"/>
      <c r="WZJ40"/>
      <c r="WZK40"/>
      <c r="WZL40"/>
      <c r="WZM40"/>
      <c r="WZN40"/>
      <c r="WZO40"/>
      <c r="WZP40"/>
      <c r="WZQ40"/>
      <c r="WZR40"/>
      <c r="WZS40"/>
      <c r="WZT40"/>
      <c r="WZU40"/>
      <c r="WZV40"/>
      <c r="WZW40"/>
      <c r="WZX40"/>
      <c r="WZY40"/>
      <c r="WZZ40"/>
      <c r="XAA40"/>
      <c r="XAB40"/>
      <c r="XAC40"/>
      <c r="XAD40"/>
      <c r="XAE40"/>
      <c r="XAF40"/>
      <c r="XAG40"/>
      <c r="XAH40"/>
      <c r="XAI40"/>
      <c r="XAJ40"/>
      <c r="XAK40"/>
      <c r="XAL40"/>
      <c r="XAM40"/>
      <c r="XAN40"/>
      <c r="XAO40"/>
      <c r="XAP40"/>
      <c r="XAQ40"/>
      <c r="XAR40"/>
      <c r="XAS40"/>
      <c r="XAT40"/>
      <c r="XAU40"/>
      <c r="XAV40"/>
      <c r="XAW40"/>
      <c r="XAX40"/>
      <c r="XAY40"/>
      <c r="XAZ40"/>
      <c r="XBA40"/>
      <c r="XBB40"/>
      <c r="XBC40"/>
      <c r="XBD40"/>
      <c r="XBE40"/>
      <c r="XBF40"/>
      <c r="XBG40"/>
      <c r="XBH40"/>
      <c r="XBI40"/>
      <c r="XBJ40"/>
      <c r="XBK40"/>
      <c r="XBL40"/>
      <c r="XBM40"/>
      <c r="XBN40"/>
      <c r="XBO40"/>
      <c r="XBP40"/>
      <c r="XBQ40"/>
      <c r="XBR40"/>
      <c r="XBS40"/>
      <c r="XBT40"/>
      <c r="XBU40"/>
      <c r="XBV40"/>
      <c r="XBW40"/>
      <c r="XBX40"/>
      <c r="XBY40"/>
      <c r="XBZ40"/>
      <c r="XCA40"/>
      <c r="XCB40"/>
      <c r="XCC40"/>
      <c r="XCD40"/>
      <c r="XCE40"/>
      <c r="XCF40"/>
      <c r="XCG40"/>
      <c r="XCH40"/>
      <c r="XCI40"/>
      <c r="XCJ40"/>
      <c r="XCK40"/>
      <c r="XCL40"/>
      <c r="XCM40"/>
      <c r="XCN40"/>
      <c r="XCO40"/>
      <c r="XCP40"/>
      <c r="XCQ40"/>
      <c r="XCR40"/>
      <c r="XCS40"/>
      <c r="XCT40"/>
      <c r="XCU40"/>
      <c r="XCV40"/>
      <c r="XCW40"/>
      <c r="XCX40"/>
      <c r="XCY40"/>
      <c r="XCZ40"/>
      <c r="XDA40"/>
      <c r="XDB40"/>
      <c r="XDC40"/>
      <c r="XDD40"/>
      <c r="XDE40"/>
      <c r="XDF40"/>
      <c r="XDG40"/>
      <c r="XDH40"/>
      <c r="XDI40"/>
      <c r="XDJ40"/>
      <c r="XDK40"/>
      <c r="XDL40"/>
      <c r="XDM40"/>
      <c r="XDN40"/>
      <c r="XDO40"/>
      <c r="XDP40"/>
      <c r="XDQ40"/>
      <c r="XDR40"/>
      <c r="XDS40"/>
      <c r="XDT40"/>
      <c r="XDU40"/>
      <c r="XDV40"/>
      <c r="XDW40"/>
      <c r="XDX40"/>
      <c r="XDY40"/>
      <c r="XDZ40"/>
      <c r="XEA40"/>
      <c r="XEB40"/>
      <c r="XEC40"/>
      <c r="XED40"/>
      <c r="XEE40"/>
      <c r="XEF40"/>
      <c r="XEG40"/>
      <c r="XEH40"/>
      <c r="XEI40"/>
      <c r="XEJ40"/>
      <c r="XEK40"/>
      <c r="XEL40"/>
      <c r="XEM40"/>
      <c r="XEN40"/>
      <c r="XEO40"/>
      <c r="XEP40"/>
      <c r="XEQ40"/>
      <c r="XER40"/>
      <c r="XES40"/>
      <c r="XET40"/>
      <c r="XEU40"/>
      <c r="XEV40"/>
      <c r="XEW40"/>
      <c r="XEX40"/>
      <c r="XEY40"/>
      <c r="XEZ40"/>
      <c r="XFA40"/>
    </row>
    <row r="41" spans="1:16381" ht="18" thickTop="1" thickBot="1" x14ac:dyDescent="0.25">
      <c r="A41" s="170" t="str">
        <f>A15</f>
        <v>sectio gr 1 + 2a</v>
      </c>
      <c r="B41" s="170">
        <f>B15</f>
        <v>0</v>
      </c>
      <c r="C41" s="170">
        <f>C15</f>
        <v>0</v>
      </c>
      <c r="D41" s="177">
        <f t="shared" ref="D41:AS41" si="36">D15</f>
        <v>0.1271186440677966</v>
      </c>
      <c r="E41" s="177">
        <f t="shared" si="36"/>
        <v>8.4010840108401083E-2</v>
      </c>
      <c r="F41" s="177">
        <f t="shared" si="36"/>
        <v>0.10819672131147541</v>
      </c>
      <c r="G41" s="177">
        <f t="shared" si="36"/>
        <v>8.9230769230769225E-2</v>
      </c>
      <c r="H41" s="177">
        <f t="shared" si="36"/>
        <v>0.1404494382022472</v>
      </c>
      <c r="I41" s="177">
        <f t="shared" si="36"/>
        <v>0.13043478260869565</v>
      </c>
      <c r="J41" s="177">
        <f t="shared" si="36"/>
        <v>0.14907135874877811</v>
      </c>
      <c r="K41" s="177">
        <f t="shared" si="36"/>
        <v>0.12635869565217392</v>
      </c>
      <c r="L41" s="177">
        <f t="shared" si="36"/>
        <v>9.5477386934673364E-2</v>
      </c>
      <c r="M41" s="177">
        <f t="shared" si="36"/>
        <v>0.11764705882352941</v>
      </c>
      <c r="N41" s="177">
        <f t="shared" si="36"/>
        <v>8.1578947368421056E-2</v>
      </c>
      <c r="O41" s="177">
        <f t="shared" si="36"/>
        <v>7.9584775086505188E-2</v>
      </c>
      <c r="P41" s="177">
        <f t="shared" si="36"/>
        <v>0.11600000000000001</v>
      </c>
      <c r="Q41" s="177">
        <f t="shared" si="36"/>
        <v>0.14576962283384301</v>
      </c>
      <c r="R41" s="177">
        <f t="shared" si="36"/>
        <v>0.11911764705882352</v>
      </c>
      <c r="S41" s="177">
        <f t="shared" si="36"/>
        <v>8.7378640776699032E-2</v>
      </c>
      <c r="T41" s="177">
        <f t="shared" si="36"/>
        <v>9.5170454545454544E-2</v>
      </c>
      <c r="U41" s="177">
        <f t="shared" si="36"/>
        <v>0.13112745098039216</v>
      </c>
      <c r="V41" s="177">
        <f t="shared" ref="V41" si="37">V15</f>
        <v>0.11475409836065574</v>
      </c>
      <c r="W41" s="177">
        <f t="shared" si="36"/>
        <v>9.2801387684301823E-2</v>
      </c>
      <c r="X41" s="177">
        <f t="shared" si="36"/>
        <v>9.5674967234600256E-2</v>
      </c>
      <c r="Y41" s="177">
        <f t="shared" si="36"/>
        <v>0.166189111747851</v>
      </c>
      <c r="Z41" s="177">
        <f t="shared" si="36"/>
        <v>0.11589403973509933</v>
      </c>
      <c r="AA41" s="177">
        <f t="shared" si="36"/>
        <v>0.10925306577480491</v>
      </c>
      <c r="AB41" s="177">
        <f t="shared" si="36"/>
        <v>0.12767123287671234</v>
      </c>
      <c r="AC41" s="177">
        <f t="shared" si="36"/>
        <v>0.16085790884718498</v>
      </c>
      <c r="AD41" s="177">
        <f t="shared" si="36"/>
        <v>0.15546218487394958</v>
      </c>
      <c r="AE41" s="177">
        <f t="shared" si="36"/>
        <v>0.13275726630007856</v>
      </c>
      <c r="AF41" s="177">
        <f t="shared" si="36"/>
        <v>9.1994835377663009E-2</v>
      </c>
      <c r="AG41" s="177">
        <f t="shared" si="36"/>
        <v>0.12476370510396975</v>
      </c>
      <c r="AH41" s="177">
        <f t="shared" si="36"/>
        <v>9.5192307692307687E-2</v>
      </c>
      <c r="AI41" s="177">
        <f t="shared" si="36"/>
        <v>0.12238805970149254</v>
      </c>
      <c r="AJ41" s="177">
        <f t="shared" si="36"/>
        <v>0.13316261203585147</v>
      </c>
      <c r="AK41" s="177">
        <f t="shared" si="36"/>
        <v>0.13365155131264916</v>
      </c>
      <c r="AL41" s="177">
        <f t="shared" si="36"/>
        <v>0.10285714285714286</v>
      </c>
      <c r="AM41" s="177">
        <f t="shared" si="36"/>
        <v>9.0062111801242239E-2</v>
      </c>
      <c r="AN41" s="177">
        <f t="shared" si="36"/>
        <v>0.11562500000000001</v>
      </c>
      <c r="AO41" s="177">
        <f t="shared" si="36"/>
        <v>0.1306930693069307</v>
      </c>
      <c r="AP41" s="177">
        <f t="shared" si="36"/>
        <v>0.1194331983805668</v>
      </c>
      <c r="AQ41" s="177">
        <f t="shared" si="36"/>
        <v>0.11233108108108109</v>
      </c>
      <c r="AR41" s="177">
        <f t="shared" si="36"/>
        <v>0.12844036697247707</v>
      </c>
      <c r="AS41" s="177">
        <f t="shared" si="36"/>
        <v>0.12641083521444696</v>
      </c>
      <c r="AT41" s="177"/>
      <c r="AU41" s="169">
        <f>MAX(D41:AS41)</f>
        <v>0.166189111747851</v>
      </c>
      <c r="AV41" s="169">
        <f>MIN(D41:AU41)</f>
        <v>7.9584775086505188E-2</v>
      </c>
      <c r="AW41" s="178">
        <f>AVERAGE(D41:AS41)</f>
        <v>0.1171915327288509</v>
      </c>
      <c r="AX41" s="178">
        <f>MEDIAN(D41:AS41)</f>
        <v>0.11838235294117647</v>
      </c>
      <c r="AY41"/>
      <c r="AZ41"/>
      <c r="BA41"/>
      <c r="BB41"/>
      <c r="BC41"/>
      <c r="BD41" s="4"/>
      <c r="BE41" s="7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  <c r="RG41"/>
      <c r="RH41"/>
      <c r="RI41"/>
      <c r="RJ41"/>
      <c r="RK41"/>
      <c r="RL41"/>
      <c r="RM41"/>
      <c r="RN41"/>
      <c r="RO41"/>
      <c r="RP41"/>
      <c r="RQ41"/>
      <c r="RR41"/>
      <c r="RS41"/>
      <c r="RT41"/>
      <c r="RU41"/>
      <c r="RV41"/>
      <c r="RW41"/>
      <c r="RX41"/>
      <c r="RY41"/>
      <c r="RZ41"/>
      <c r="SA41"/>
      <c r="SB41"/>
      <c r="SC41"/>
      <c r="SD41"/>
      <c r="SE41"/>
      <c r="SF41"/>
      <c r="SG41"/>
      <c r="SH41"/>
      <c r="SI41"/>
      <c r="SJ41"/>
      <c r="SK41"/>
      <c r="SL41"/>
      <c r="SM41"/>
      <c r="SN41"/>
      <c r="SO41"/>
      <c r="SP41"/>
      <c r="SQ41"/>
      <c r="SR41"/>
      <c r="SS41"/>
      <c r="ST41"/>
      <c r="SU41"/>
      <c r="SV41"/>
      <c r="SW41"/>
      <c r="SX41"/>
      <c r="SY41"/>
      <c r="SZ41"/>
      <c r="TA41"/>
      <c r="TB41"/>
      <c r="TC41"/>
      <c r="TD41"/>
      <c r="TE41"/>
      <c r="TF41"/>
      <c r="TG41"/>
      <c r="TH41"/>
      <c r="TI41"/>
      <c r="TJ41"/>
      <c r="TK41"/>
      <c r="TL41"/>
      <c r="TM41"/>
      <c r="TN41"/>
      <c r="TO41"/>
      <c r="TP41"/>
      <c r="TQ41"/>
      <c r="TR41"/>
      <c r="TS41"/>
      <c r="TT41"/>
      <c r="TU41"/>
      <c r="TV41"/>
      <c r="TW41"/>
      <c r="TX41"/>
      <c r="TY41"/>
      <c r="TZ41"/>
      <c r="UA41"/>
      <c r="UB41"/>
      <c r="UC41"/>
      <c r="UD41"/>
      <c r="UE41"/>
      <c r="UF41"/>
      <c r="UG41"/>
      <c r="UH41"/>
      <c r="UI41"/>
      <c r="UJ41"/>
      <c r="UK41"/>
      <c r="UL41"/>
      <c r="UM41"/>
      <c r="UN41"/>
      <c r="UO41"/>
      <c r="UP41"/>
      <c r="UQ41"/>
      <c r="UR41"/>
      <c r="US41"/>
      <c r="UT41"/>
      <c r="UU41"/>
      <c r="UV41"/>
      <c r="UW41"/>
      <c r="UX41"/>
      <c r="UY41"/>
      <c r="UZ41"/>
      <c r="VA41"/>
      <c r="VB41"/>
      <c r="VC41"/>
      <c r="VD41"/>
      <c r="VE41"/>
      <c r="VF41"/>
      <c r="VG41"/>
      <c r="VH41"/>
      <c r="VI41"/>
      <c r="VJ41"/>
      <c r="VK41"/>
      <c r="VL41"/>
      <c r="VM41"/>
      <c r="VN41"/>
      <c r="VO41"/>
      <c r="VP41"/>
      <c r="VQ41"/>
      <c r="VR41"/>
      <c r="VS41"/>
      <c r="VT41"/>
      <c r="VU41"/>
      <c r="VV41"/>
      <c r="VW41"/>
      <c r="VX41"/>
      <c r="VY41"/>
      <c r="VZ41"/>
      <c r="WA41"/>
      <c r="WB41"/>
      <c r="WC41"/>
      <c r="WD41"/>
      <c r="WE41"/>
      <c r="WF41"/>
      <c r="WG41"/>
      <c r="WH41"/>
      <c r="WI41"/>
      <c r="WJ41"/>
      <c r="WK41"/>
      <c r="WL41"/>
      <c r="WM41"/>
      <c r="WN41"/>
      <c r="WO41"/>
      <c r="WP41"/>
      <c r="WQ41"/>
      <c r="WR41"/>
      <c r="WS41"/>
      <c r="WT41"/>
      <c r="WU41"/>
      <c r="WV41"/>
      <c r="WW41"/>
      <c r="WX41"/>
      <c r="WY41"/>
      <c r="WZ41"/>
      <c r="XA41"/>
      <c r="XB41"/>
      <c r="XC41"/>
      <c r="XD41"/>
      <c r="XE41"/>
      <c r="XF41"/>
      <c r="XG41"/>
      <c r="XH41"/>
      <c r="XI41"/>
      <c r="XJ41"/>
      <c r="XK41"/>
      <c r="XL41"/>
      <c r="XM41"/>
      <c r="XN41"/>
      <c r="XO41"/>
      <c r="XP41"/>
      <c r="XQ41"/>
      <c r="XR41"/>
      <c r="XS41"/>
      <c r="XT41"/>
      <c r="XU41"/>
      <c r="XV41"/>
      <c r="XW41"/>
      <c r="XX41"/>
      <c r="XY41"/>
      <c r="XZ41"/>
      <c r="YA41"/>
      <c r="YB41"/>
      <c r="YC41"/>
      <c r="YD41"/>
      <c r="YE41"/>
      <c r="YF41"/>
      <c r="YG41"/>
      <c r="YH41"/>
      <c r="YI41"/>
      <c r="YJ41"/>
      <c r="YK41"/>
      <c r="YL41"/>
      <c r="YM41"/>
      <c r="YN41"/>
      <c r="YO41"/>
      <c r="YP41"/>
      <c r="YQ41"/>
      <c r="YR41"/>
      <c r="YS41"/>
      <c r="YT41"/>
      <c r="YU41"/>
      <c r="YV41"/>
      <c r="YW41"/>
      <c r="YX41"/>
      <c r="YY41"/>
      <c r="YZ41"/>
      <c r="ZA41"/>
      <c r="ZB41"/>
      <c r="ZC41"/>
      <c r="ZD41"/>
      <c r="ZE41"/>
      <c r="ZF41"/>
      <c r="ZG41"/>
      <c r="ZH41"/>
      <c r="ZI41"/>
      <c r="ZJ41"/>
      <c r="ZK41"/>
      <c r="ZL41"/>
      <c r="ZM41"/>
      <c r="ZN41"/>
      <c r="ZO41"/>
      <c r="ZP41"/>
      <c r="ZQ41"/>
      <c r="ZR41"/>
      <c r="ZS41"/>
      <c r="ZT41"/>
      <c r="ZU41"/>
      <c r="ZV41"/>
      <c r="ZW41"/>
      <c r="ZX41"/>
      <c r="ZY41"/>
      <c r="ZZ41"/>
      <c r="AAA41"/>
      <c r="AAB41"/>
      <c r="AAC41"/>
      <c r="AAD41"/>
      <c r="AAE41"/>
      <c r="AAF41"/>
      <c r="AAG41"/>
      <c r="AAH41"/>
      <c r="AAI41"/>
      <c r="AAJ41"/>
      <c r="AAK41"/>
      <c r="AAL41"/>
      <c r="AAM41"/>
      <c r="AAN41"/>
      <c r="AAO41"/>
      <c r="AAP41"/>
      <c r="AAQ41"/>
      <c r="AAR41"/>
      <c r="AAS41"/>
      <c r="AAT41"/>
      <c r="AAU41"/>
      <c r="AAV41"/>
      <c r="AAW41"/>
      <c r="AAX41"/>
      <c r="AAY41"/>
      <c r="AAZ41"/>
      <c r="ABA41"/>
      <c r="ABB41"/>
      <c r="ABC41"/>
      <c r="ABD41"/>
      <c r="ABE41"/>
      <c r="ABF41"/>
      <c r="ABG41"/>
      <c r="ABH41"/>
      <c r="ABI41"/>
      <c r="ABJ41"/>
      <c r="ABK41"/>
      <c r="ABL41"/>
      <c r="ABM41"/>
      <c r="ABN41"/>
      <c r="ABO41"/>
      <c r="ABP41"/>
      <c r="ABQ41"/>
      <c r="ABR41"/>
      <c r="ABS41"/>
      <c r="ABT41"/>
      <c r="ABU41"/>
      <c r="ABV41"/>
      <c r="ABW41"/>
      <c r="ABX41"/>
      <c r="ABY41"/>
      <c r="ABZ41"/>
      <c r="ACA41"/>
      <c r="ACB41"/>
      <c r="ACC41"/>
      <c r="ACD41"/>
      <c r="ACE41"/>
      <c r="ACF41"/>
      <c r="ACG41"/>
      <c r="ACH41"/>
      <c r="ACI41"/>
      <c r="ACJ41"/>
      <c r="ACK41"/>
      <c r="ACL41"/>
      <c r="ACM41"/>
      <c r="ACN41"/>
      <c r="ACO41"/>
      <c r="ACP41"/>
      <c r="ACQ41"/>
      <c r="ACR41"/>
      <c r="ACS41"/>
      <c r="ACT41"/>
      <c r="ACU41"/>
      <c r="ACV41"/>
      <c r="ACW41"/>
      <c r="ACX41"/>
      <c r="ACY41"/>
      <c r="ACZ41"/>
      <c r="ADA41"/>
      <c r="ADB41"/>
      <c r="ADC41"/>
      <c r="ADD41"/>
      <c r="ADE41"/>
      <c r="ADF41"/>
      <c r="ADG41"/>
      <c r="ADH41"/>
      <c r="ADI41"/>
      <c r="ADJ41"/>
      <c r="ADK41"/>
      <c r="ADL41"/>
      <c r="ADM41"/>
      <c r="ADN41"/>
      <c r="ADO41"/>
      <c r="ADP41"/>
      <c r="ADQ41"/>
      <c r="ADR41"/>
      <c r="ADS41"/>
      <c r="ADT41"/>
      <c r="ADU41"/>
      <c r="ADV41"/>
      <c r="ADW41"/>
      <c r="ADX41"/>
      <c r="ADY41"/>
      <c r="ADZ41"/>
      <c r="AEA41"/>
      <c r="AEB41"/>
      <c r="AEC41"/>
      <c r="AED41"/>
      <c r="AEE41"/>
      <c r="AEF41"/>
      <c r="AEG41"/>
      <c r="AEH41"/>
      <c r="AEI41"/>
      <c r="AEJ41"/>
      <c r="AEK41"/>
      <c r="AEL41"/>
      <c r="AEM41"/>
      <c r="AEN41"/>
      <c r="AEO41"/>
      <c r="AEP41"/>
      <c r="AEQ41"/>
      <c r="AER41"/>
      <c r="AES41"/>
      <c r="AET41"/>
      <c r="AEU41"/>
      <c r="AEV41"/>
      <c r="AEW41"/>
      <c r="AEX41"/>
      <c r="AEY41"/>
      <c r="AEZ41"/>
      <c r="AFA41"/>
      <c r="AFB41"/>
      <c r="AFC41"/>
      <c r="AFD41"/>
      <c r="AFE41"/>
      <c r="AFF41"/>
      <c r="AFG41"/>
      <c r="AFH41"/>
      <c r="AFI41"/>
      <c r="AFJ41"/>
      <c r="AFK41"/>
      <c r="AFL41"/>
      <c r="AFM41"/>
      <c r="AFN41"/>
      <c r="AFO41"/>
      <c r="AFP41"/>
      <c r="AFQ41"/>
      <c r="AFR41"/>
      <c r="AFS41"/>
      <c r="AFT41"/>
      <c r="AFU41"/>
      <c r="AFV41"/>
      <c r="AFW41"/>
      <c r="AFX41"/>
      <c r="AFY41"/>
      <c r="AFZ41"/>
      <c r="AGA41"/>
      <c r="AGB41"/>
      <c r="AGC41"/>
      <c r="AGD41"/>
      <c r="AGE41"/>
      <c r="AGF41"/>
      <c r="AGG41"/>
      <c r="AGH41"/>
      <c r="AGI41"/>
      <c r="AGJ41"/>
      <c r="AGK41"/>
      <c r="AGL41"/>
      <c r="AGM41"/>
      <c r="AGN41"/>
      <c r="AGO41"/>
      <c r="AGP41"/>
      <c r="AGQ41"/>
      <c r="AGR41"/>
      <c r="AGS41"/>
      <c r="AGT41"/>
      <c r="AGU41"/>
      <c r="AGV41"/>
      <c r="AGW41"/>
      <c r="AGX41"/>
      <c r="AGY41"/>
      <c r="AGZ41"/>
      <c r="AHA41"/>
      <c r="AHB41"/>
      <c r="AHC41"/>
      <c r="AHD41"/>
      <c r="AHE41"/>
      <c r="AHF41"/>
      <c r="AHG41"/>
      <c r="AHH41"/>
      <c r="AHI41"/>
      <c r="AHJ41"/>
      <c r="AHK41"/>
      <c r="AHL41"/>
      <c r="AHM41"/>
      <c r="AHN41"/>
      <c r="AHO41"/>
      <c r="AHP41"/>
      <c r="AHQ41"/>
      <c r="AHR41"/>
      <c r="AHS41"/>
      <c r="AHT41"/>
      <c r="AHU41"/>
      <c r="AHV41"/>
      <c r="AHW41"/>
      <c r="AHX41"/>
      <c r="AHY41"/>
      <c r="AHZ41"/>
      <c r="AIA41"/>
      <c r="AIB41"/>
      <c r="AIC41"/>
      <c r="AID41"/>
      <c r="AIE41"/>
      <c r="AIF41"/>
      <c r="AIG41"/>
      <c r="AIH41"/>
      <c r="AII41"/>
      <c r="AIJ41"/>
      <c r="AIK41"/>
      <c r="AIL41"/>
      <c r="AIM41"/>
      <c r="AIN41"/>
      <c r="AIO41"/>
      <c r="AIP41"/>
      <c r="AIQ41"/>
      <c r="AIR41"/>
      <c r="AIS41"/>
      <c r="AIT41"/>
      <c r="AIU41"/>
      <c r="AIV41"/>
      <c r="AIW41"/>
      <c r="AIX41"/>
      <c r="AIY41"/>
      <c r="AIZ41"/>
      <c r="AJA41"/>
      <c r="AJB41"/>
      <c r="AJC41"/>
      <c r="AJD41"/>
      <c r="AJE41"/>
      <c r="AJF41"/>
      <c r="AJG41"/>
      <c r="AJH41"/>
      <c r="AJI41"/>
      <c r="AJJ41"/>
      <c r="AJK41"/>
      <c r="AJL41"/>
      <c r="AJM41"/>
      <c r="AJN41"/>
      <c r="AJO41"/>
      <c r="AJP41"/>
      <c r="AJQ41"/>
      <c r="AJR41"/>
      <c r="AJS41"/>
      <c r="AJT41"/>
      <c r="AJU41"/>
      <c r="AJV41"/>
      <c r="AJW41"/>
      <c r="AJX41"/>
      <c r="AJY41"/>
      <c r="AJZ41"/>
      <c r="AKA41"/>
      <c r="AKB41"/>
      <c r="AKC41"/>
      <c r="AKD41"/>
      <c r="AKE41"/>
      <c r="AKF41"/>
      <c r="AKG41"/>
      <c r="AKH41"/>
      <c r="AKI41"/>
      <c r="AKJ41"/>
      <c r="AKK41"/>
      <c r="AKL41"/>
      <c r="AKM41"/>
      <c r="AKN41"/>
      <c r="AKO41"/>
      <c r="AKP41"/>
      <c r="AKQ41"/>
      <c r="AKR41"/>
      <c r="AKS41"/>
      <c r="AKT41"/>
      <c r="AKU41"/>
      <c r="AKV41"/>
      <c r="AKW41"/>
      <c r="AKX41"/>
      <c r="AKY41"/>
      <c r="AKZ41"/>
      <c r="ALA41"/>
      <c r="ALB41"/>
      <c r="ALC41"/>
      <c r="ALD41"/>
      <c r="ALE41"/>
      <c r="ALF41"/>
      <c r="ALG41"/>
      <c r="ALH41"/>
      <c r="ALI41"/>
      <c r="ALJ41"/>
      <c r="ALK41"/>
      <c r="ALL41"/>
      <c r="ALM41"/>
      <c r="ALN41"/>
      <c r="ALO41"/>
      <c r="ALP41"/>
      <c r="ALQ41"/>
      <c r="ALR41"/>
      <c r="ALS41"/>
      <c r="ALT41"/>
      <c r="ALU41"/>
      <c r="ALV41"/>
      <c r="ALW41"/>
      <c r="ALX41"/>
      <c r="ALY41"/>
      <c r="ALZ41"/>
      <c r="AMA41"/>
      <c r="AMB41"/>
      <c r="AMC41"/>
      <c r="AMD41"/>
      <c r="AME41"/>
      <c r="AMF41"/>
      <c r="AMG41"/>
      <c r="AMH41"/>
      <c r="AMI41"/>
      <c r="AMJ41"/>
      <c r="AMK41"/>
      <c r="AML41"/>
      <c r="AMM41"/>
      <c r="AMN41"/>
      <c r="AMO41"/>
      <c r="AMP41"/>
      <c r="AMQ41"/>
      <c r="AMR41"/>
      <c r="AMS41"/>
      <c r="AMT41"/>
      <c r="AMU41"/>
      <c r="AMV41"/>
      <c r="AMW41"/>
      <c r="AMX41"/>
      <c r="AMY41"/>
      <c r="AMZ41"/>
      <c r="ANA41"/>
      <c r="ANB41"/>
      <c r="ANC41"/>
      <c r="AND41"/>
      <c r="ANE41"/>
      <c r="ANF41"/>
      <c r="ANG41"/>
      <c r="ANH41"/>
      <c r="ANI41"/>
      <c r="ANJ41"/>
      <c r="ANK41"/>
      <c r="ANL41"/>
      <c r="ANM41"/>
      <c r="ANN41"/>
      <c r="ANO41"/>
      <c r="ANP41"/>
      <c r="ANQ41"/>
      <c r="ANR41"/>
      <c r="ANS41"/>
      <c r="ANT41"/>
      <c r="ANU41"/>
      <c r="ANV41"/>
      <c r="ANW41"/>
      <c r="ANX41"/>
      <c r="ANY41"/>
      <c r="ANZ41"/>
      <c r="AOA41"/>
      <c r="AOB41"/>
      <c r="AOC41"/>
      <c r="AOD41"/>
      <c r="AOE41"/>
      <c r="AOF41"/>
      <c r="AOG41"/>
      <c r="AOH41"/>
      <c r="AOI41"/>
      <c r="AOJ41"/>
      <c r="AOK41"/>
      <c r="AOL41"/>
      <c r="AOM41"/>
      <c r="AON41"/>
      <c r="AOO41"/>
      <c r="AOP41"/>
      <c r="AOQ41"/>
      <c r="AOR41"/>
      <c r="AOS41"/>
      <c r="AOT41"/>
      <c r="AOU41"/>
      <c r="AOV41"/>
      <c r="AOW41"/>
      <c r="AOX41"/>
      <c r="AOY41"/>
      <c r="AOZ41"/>
      <c r="APA41"/>
      <c r="APB41"/>
      <c r="APC41"/>
      <c r="APD41"/>
      <c r="APE41"/>
      <c r="APF41"/>
      <c r="APG41"/>
      <c r="APH41"/>
      <c r="API41"/>
      <c r="APJ41"/>
      <c r="APK41"/>
      <c r="APL41"/>
      <c r="APM41"/>
      <c r="APN41"/>
      <c r="APO41"/>
      <c r="APP41"/>
      <c r="APQ41"/>
      <c r="APR41"/>
      <c r="APS41"/>
      <c r="APT41"/>
      <c r="APU41"/>
      <c r="APV41"/>
      <c r="APW41"/>
      <c r="APX41"/>
      <c r="APY41"/>
      <c r="APZ41"/>
      <c r="AQA41"/>
      <c r="AQB41"/>
      <c r="AQC41"/>
      <c r="AQD41"/>
      <c r="AQE41"/>
      <c r="AQF41"/>
      <c r="AQG41"/>
      <c r="AQH41"/>
      <c r="AQI41"/>
      <c r="AQJ41"/>
      <c r="AQK41"/>
      <c r="AQL41"/>
      <c r="AQM41"/>
      <c r="AQN41"/>
      <c r="AQO41"/>
      <c r="AQP41"/>
      <c r="AQQ41"/>
      <c r="AQR41"/>
      <c r="AQS41"/>
      <c r="AQT41"/>
      <c r="AQU41"/>
      <c r="AQV41"/>
      <c r="AQW41"/>
      <c r="AQX41"/>
      <c r="AQY41"/>
      <c r="AQZ41"/>
      <c r="ARA41"/>
      <c r="ARB41"/>
      <c r="ARC41"/>
      <c r="ARD41"/>
      <c r="ARE41"/>
      <c r="ARF41"/>
      <c r="ARG41"/>
      <c r="ARH41"/>
      <c r="ARI41"/>
      <c r="ARJ41"/>
      <c r="ARK41"/>
      <c r="ARL41"/>
      <c r="ARM41"/>
      <c r="ARN41"/>
      <c r="ARO41"/>
      <c r="ARP41"/>
      <c r="ARQ41"/>
      <c r="ARR41"/>
      <c r="ARS41"/>
      <c r="ART41"/>
      <c r="ARU41"/>
      <c r="ARV41"/>
      <c r="ARW41"/>
      <c r="ARX41"/>
      <c r="ARY41"/>
      <c r="ARZ41"/>
      <c r="ASA41"/>
      <c r="ASB41"/>
      <c r="ASC41"/>
      <c r="ASD41"/>
      <c r="ASE41"/>
      <c r="ASF41"/>
      <c r="ASG41"/>
      <c r="ASH41"/>
      <c r="ASI41"/>
      <c r="ASJ41"/>
      <c r="ASK41"/>
      <c r="ASL41"/>
      <c r="ASM41"/>
      <c r="ASN41"/>
      <c r="ASO41"/>
      <c r="ASP41"/>
      <c r="ASQ41"/>
      <c r="ASR41"/>
      <c r="ASS41"/>
      <c r="AST41"/>
      <c r="ASU41"/>
      <c r="ASV41"/>
      <c r="ASW41"/>
      <c r="ASX41"/>
      <c r="ASY41"/>
      <c r="ASZ41"/>
      <c r="ATA41"/>
      <c r="ATB41"/>
      <c r="ATC41"/>
      <c r="ATD41"/>
      <c r="ATE41"/>
      <c r="ATF41"/>
      <c r="ATG41"/>
      <c r="ATH41"/>
      <c r="ATI41"/>
      <c r="ATJ41"/>
      <c r="ATK41"/>
      <c r="ATL41"/>
      <c r="ATM41"/>
      <c r="ATN41"/>
      <c r="ATO41"/>
      <c r="ATP41"/>
      <c r="ATQ41"/>
      <c r="ATR41"/>
      <c r="ATS41"/>
      <c r="ATT41"/>
      <c r="ATU41"/>
      <c r="ATV41"/>
      <c r="ATW41"/>
      <c r="ATX41"/>
      <c r="ATY41"/>
      <c r="ATZ41"/>
      <c r="AUA41"/>
      <c r="AUB41"/>
      <c r="AUC41"/>
      <c r="AUD41"/>
      <c r="AUE41"/>
      <c r="AUF41"/>
      <c r="AUG41"/>
      <c r="AUH41"/>
      <c r="AUI41"/>
      <c r="AUJ41"/>
      <c r="AUK41"/>
      <c r="AUL41"/>
      <c r="AUM41"/>
      <c r="AUN41"/>
      <c r="AUO41"/>
      <c r="AUP41"/>
      <c r="AUQ41"/>
      <c r="AUR41"/>
      <c r="AUS41"/>
      <c r="AUT41"/>
      <c r="AUU41"/>
      <c r="AUV41"/>
      <c r="AUW41"/>
      <c r="AUX41"/>
      <c r="AUY41"/>
      <c r="AUZ41"/>
      <c r="AVA41"/>
      <c r="AVB41"/>
      <c r="AVC41"/>
      <c r="AVD41"/>
      <c r="AVE41"/>
      <c r="AVF41"/>
      <c r="AVG41"/>
      <c r="AVH41"/>
      <c r="AVI41"/>
      <c r="AVJ41"/>
      <c r="AVK41"/>
      <c r="AVL41"/>
      <c r="AVM41"/>
      <c r="AVN41"/>
      <c r="AVO41"/>
      <c r="AVP41"/>
      <c r="AVQ41"/>
      <c r="AVR41"/>
      <c r="AVS41"/>
      <c r="AVT41"/>
      <c r="AVU41"/>
      <c r="AVV41"/>
      <c r="AVW41"/>
      <c r="AVX41"/>
      <c r="AVY41"/>
      <c r="AVZ41"/>
      <c r="AWA41"/>
      <c r="AWB41"/>
      <c r="AWC41"/>
      <c r="AWD41"/>
      <c r="AWE41"/>
      <c r="AWF41"/>
      <c r="AWG41"/>
      <c r="AWH41"/>
      <c r="AWI41"/>
      <c r="AWJ41"/>
      <c r="AWK41"/>
      <c r="AWL41"/>
      <c r="AWM41"/>
      <c r="AWN41"/>
      <c r="AWO41"/>
      <c r="AWP41"/>
      <c r="AWQ41"/>
      <c r="AWR41"/>
      <c r="AWS41"/>
      <c r="AWT41"/>
      <c r="AWU41"/>
      <c r="AWV41"/>
      <c r="AWW41"/>
      <c r="AWX41"/>
      <c r="AWY41"/>
      <c r="AWZ41"/>
      <c r="AXA41"/>
      <c r="AXB41"/>
      <c r="AXC41"/>
      <c r="AXD41"/>
      <c r="AXE41"/>
      <c r="AXF41"/>
      <c r="AXG41"/>
      <c r="AXH41"/>
      <c r="AXI41"/>
      <c r="AXJ41"/>
      <c r="AXK41"/>
      <c r="AXL41"/>
      <c r="AXM41"/>
      <c r="AXN41"/>
      <c r="AXO41"/>
      <c r="AXP41"/>
      <c r="AXQ41"/>
      <c r="AXR41"/>
      <c r="AXS41"/>
      <c r="AXT41"/>
      <c r="AXU41"/>
      <c r="AXV41"/>
      <c r="AXW41"/>
      <c r="AXX41"/>
      <c r="AXY41"/>
      <c r="AXZ41"/>
      <c r="AYA41"/>
      <c r="AYB41"/>
      <c r="AYC41"/>
      <c r="AYD41"/>
      <c r="AYE41"/>
      <c r="AYF41"/>
      <c r="AYG41"/>
      <c r="AYH41"/>
      <c r="AYI41"/>
      <c r="AYJ41"/>
      <c r="AYK41"/>
      <c r="AYL41"/>
      <c r="AYM41"/>
      <c r="AYN41"/>
      <c r="AYO41"/>
      <c r="AYP41"/>
      <c r="AYQ41"/>
      <c r="AYR41"/>
      <c r="AYS41"/>
      <c r="AYT41"/>
      <c r="AYU41"/>
      <c r="AYV41"/>
      <c r="AYW41"/>
      <c r="AYX41"/>
      <c r="AYY41"/>
      <c r="AYZ41"/>
      <c r="AZA41"/>
      <c r="AZB41"/>
      <c r="AZC41"/>
      <c r="AZD41"/>
      <c r="AZE41"/>
      <c r="AZF41"/>
      <c r="AZG41"/>
      <c r="AZH41"/>
      <c r="AZI41"/>
      <c r="AZJ41"/>
      <c r="AZK41"/>
      <c r="AZL41"/>
      <c r="AZM41"/>
      <c r="AZN41"/>
      <c r="AZO41"/>
      <c r="AZP41"/>
      <c r="AZQ41"/>
      <c r="AZR41"/>
      <c r="AZS41"/>
      <c r="AZT41"/>
      <c r="AZU41"/>
      <c r="AZV41"/>
      <c r="AZW41"/>
      <c r="AZX41"/>
      <c r="AZY41"/>
      <c r="AZZ41"/>
      <c r="BAA41"/>
      <c r="BAB41"/>
      <c r="BAC41"/>
      <c r="BAD41"/>
      <c r="BAE41"/>
      <c r="BAF41"/>
      <c r="BAG41"/>
      <c r="BAH41"/>
      <c r="BAI41"/>
      <c r="BAJ41"/>
      <c r="BAK41"/>
      <c r="BAL41"/>
      <c r="BAM41"/>
      <c r="BAN41"/>
      <c r="BAO41"/>
      <c r="BAP41"/>
      <c r="BAQ41"/>
      <c r="BAR41"/>
      <c r="BAS41"/>
      <c r="BAT41"/>
      <c r="BAU41"/>
      <c r="BAV41"/>
      <c r="BAW41"/>
      <c r="BAX41"/>
      <c r="BAY41"/>
      <c r="BAZ41"/>
      <c r="BBA41"/>
      <c r="BBB41"/>
      <c r="BBC41"/>
      <c r="BBD41"/>
      <c r="BBE41"/>
      <c r="BBF41"/>
      <c r="BBG41"/>
      <c r="BBH41"/>
      <c r="BBI41"/>
      <c r="BBJ41"/>
      <c r="BBK41"/>
      <c r="BBL41"/>
      <c r="BBM41"/>
      <c r="BBN41"/>
      <c r="BBO41"/>
      <c r="BBP41"/>
      <c r="BBQ41"/>
      <c r="BBR41"/>
      <c r="BBS41"/>
      <c r="BBT41"/>
      <c r="BBU41"/>
      <c r="BBV41"/>
      <c r="BBW41"/>
      <c r="BBX41"/>
      <c r="BBY41"/>
      <c r="BBZ41"/>
      <c r="BCA41"/>
      <c r="BCB41"/>
      <c r="BCC41"/>
      <c r="BCD41"/>
      <c r="BCE41"/>
      <c r="BCF41"/>
      <c r="BCG41"/>
      <c r="BCH41"/>
      <c r="BCI41"/>
      <c r="BCJ41"/>
      <c r="BCK41"/>
      <c r="BCL41"/>
      <c r="BCM41"/>
      <c r="BCN41"/>
      <c r="BCO41"/>
      <c r="BCP41"/>
      <c r="BCQ41"/>
      <c r="BCR41"/>
      <c r="BCS41"/>
      <c r="BCT41"/>
      <c r="BCU41"/>
      <c r="BCV41"/>
      <c r="BCW41"/>
      <c r="BCX41"/>
      <c r="BCY41"/>
      <c r="BCZ41"/>
      <c r="BDA41"/>
      <c r="BDB41"/>
      <c r="BDC41"/>
      <c r="BDD41"/>
      <c r="BDE41"/>
      <c r="BDF41"/>
      <c r="BDG41"/>
      <c r="BDH41"/>
      <c r="BDI41"/>
      <c r="BDJ41"/>
      <c r="BDK41"/>
      <c r="BDL41"/>
      <c r="BDM41"/>
      <c r="BDN41"/>
      <c r="BDO41"/>
      <c r="BDP41"/>
      <c r="BDQ41"/>
      <c r="BDR41"/>
      <c r="BDS41"/>
      <c r="BDT41"/>
      <c r="BDU41"/>
      <c r="BDV41"/>
      <c r="BDW41"/>
      <c r="BDX41"/>
      <c r="BDY41"/>
      <c r="BDZ41"/>
      <c r="BEA41"/>
      <c r="BEB41"/>
      <c r="BEC41"/>
      <c r="BED41"/>
      <c r="BEE41"/>
      <c r="BEF41"/>
      <c r="BEG41"/>
      <c r="BEH41"/>
      <c r="BEI41"/>
      <c r="BEJ41"/>
      <c r="BEK41"/>
      <c r="BEL41"/>
      <c r="BEM41"/>
      <c r="BEN41"/>
      <c r="BEO41"/>
      <c r="BEP41"/>
      <c r="BEQ41"/>
      <c r="BER41"/>
      <c r="BES41"/>
      <c r="BET41"/>
      <c r="BEU41"/>
      <c r="BEV41"/>
      <c r="BEW41"/>
      <c r="BEX41"/>
      <c r="BEY41"/>
      <c r="BEZ41"/>
      <c r="BFA41"/>
      <c r="BFB41"/>
      <c r="BFC41"/>
      <c r="BFD41"/>
      <c r="BFE41"/>
      <c r="BFF41"/>
      <c r="BFG41"/>
      <c r="BFH41"/>
      <c r="BFI41"/>
      <c r="BFJ41"/>
      <c r="BFK41"/>
      <c r="BFL41"/>
      <c r="BFM41"/>
      <c r="BFN41"/>
      <c r="BFO41"/>
      <c r="BFP41"/>
      <c r="BFQ41"/>
      <c r="BFR41"/>
      <c r="BFS41"/>
      <c r="BFT41"/>
      <c r="BFU41"/>
      <c r="BFV41"/>
      <c r="BFW41"/>
      <c r="BFX41"/>
      <c r="BFY41"/>
      <c r="BFZ41"/>
      <c r="BGA41"/>
      <c r="BGB41"/>
      <c r="BGC41"/>
      <c r="BGD41"/>
      <c r="BGE41"/>
      <c r="BGF41"/>
      <c r="BGG41"/>
      <c r="BGH41"/>
      <c r="BGI41"/>
      <c r="BGJ41"/>
      <c r="BGK41"/>
      <c r="BGL41"/>
      <c r="BGM41"/>
      <c r="BGN41"/>
      <c r="BGO41"/>
      <c r="BGP41"/>
      <c r="BGQ41"/>
      <c r="BGR41"/>
      <c r="BGS41"/>
      <c r="BGT41"/>
      <c r="BGU41"/>
      <c r="BGV41"/>
      <c r="BGW41"/>
      <c r="BGX41"/>
      <c r="BGY41"/>
      <c r="BGZ41"/>
      <c r="BHA41"/>
      <c r="BHB41"/>
      <c r="BHC41"/>
      <c r="BHD41"/>
      <c r="BHE41"/>
      <c r="BHF41"/>
      <c r="BHG41"/>
      <c r="BHH41"/>
      <c r="BHI41"/>
      <c r="BHJ41"/>
      <c r="BHK41"/>
      <c r="BHL41"/>
      <c r="BHM41"/>
      <c r="BHN41"/>
      <c r="BHO41"/>
      <c r="BHP41"/>
      <c r="BHQ41"/>
      <c r="BHR41"/>
      <c r="BHS41"/>
      <c r="BHT41"/>
      <c r="BHU41"/>
      <c r="BHV41"/>
      <c r="BHW41"/>
      <c r="BHX41"/>
      <c r="BHY41"/>
      <c r="BHZ41"/>
      <c r="BIA41"/>
      <c r="BIB41"/>
      <c r="BIC41"/>
      <c r="BID41"/>
      <c r="BIE41"/>
      <c r="BIF41"/>
      <c r="BIG41"/>
      <c r="BIH41"/>
      <c r="BII41"/>
      <c r="BIJ41"/>
      <c r="BIK41"/>
      <c r="BIL41"/>
      <c r="BIM41"/>
      <c r="BIN41"/>
      <c r="BIO41"/>
      <c r="BIP41"/>
      <c r="BIQ41"/>
      <c r="BIR41"/>
      <c r="BIS41"/>
      <c r="BIT41"/>
      <c r="BIU41"/>
      <c r="BIV41"/>
      <c r="BIW41"/>
      <c r="BIX41"/>
      <c r="BIY41"/>
      <c r="BIZ41"/>
      <c r="BJA41"/>
      <c r="BJB41"/>
      <c r="BJC41"/>
      <c r="BJD41"/>
      <c r="BJE41"/>
      <c r="BJF41"/>
      <c r="BJG41"/>
      <c r="BJH41"/>
      <c r="BJI41"/>
      <c r="BJJ41"/>
      <c r="BJK41"/>
      <c r="BJL41"/>
      <c r="BJM41"/>
      <c r="BJN41"/>
      <c r="BJO41"/>
      <c r="BJP41"/>
      <c r="BJQ41"/>
      <c r="BJR41"/>
      <c r="BJS41"/>
      <c r="BJT41"/>
      <c r="BJU41"/>
      <c r="BJV41"/>
      <c r="BJW41"/>
      <c r="BJX41"/>
      <c r="BJY41"/>
      <c r="BJZ41"/>
      <c r="BKA41"/>
      <c r="BKB41"/>
      <c r="BKC41"/>
      <c r="BKD41"/>
      <c r="BKE41"/>
      <c r="BKF41"/>
      <c r="BKG41"/>
      <c r="BKH41"/>
      <c r="BKI41"/>
      <c r="BKJ41"/>
      <c r="BKK41"/>
      <c r="BKL41"/>
      <c r="BKM41"/>
      <c r="BKN41"/>
      <c r="BKO41"/>
      <c r="BKP41"/>
      <c r="BKQ41"/>
      <c r="BKR41"/>
      <c r="BKS41"/>
      <c r="BKT41"/>
      <c r="BKU41"/>
      <c r="BKV41"/>
      <c r="BKW41"/>
      <c r="BKX41"/>
      <c r="BKY41"/>
      <c r="BKZ41"/>
      <c r="BLA41"/>
      <c r="BLB41"/>
      <c r="BLC41"/>
      <c r="BLD41"/>
      <c r="BLE41"/>
      <c r="BLF41"/>
      <c r="BLG41"/>
      <c r="BLH41"/>
      <c r="BLI41"/>
      <c r="BLJ41"/>
      <c r="BLK41"/>
      <c r="BLL41"/>
      <c r="BLM41"/>
      <c r="BLN41"/>
      <c r="BLO41"/>
      <c r="BLP41"/>
      <c r="BLQ41"/>
      <c r="BLR41"/>
      <c r="BLS41"/>
      <c r="BLT41"/>
      <c r="BLU41"/>
      <c r="BLV41"/>
      <c r="BLW41"/>
      <c r="BLX41"/>
      <c r="BLY41"/>
      <c r="BLZ41"/>
      <c r="BMA41"/>
      <c r="BMB41"/>
      <c r="BMC41"/>
      <c r="BMD41"/>
      <c r="BME41"/>
      <c r="BMF41"/>
      <c r="BMG41"/>
      <c r="BMH41"/>
      <c r="BMI41"/>
      <c r="BMJ41"/>
      <c r="BMK41"/>
      <c r="BML41"/>
      <c r="BMM41"/>
      <c r="BMN41"/>
      <c r="BMO41"/>
      <c r="BMP41"/>
      <c r="BMQ41"/>
      <c r="BMR41"/>
      <c r="BMS41"/>
      <c r="BMT41"/>
      <c r="BMU41"/>
      <c r="BMV41"/>
      <c r="BMW41"/>
      <c r="BMX41"/>
      <c r="BMY41"/>
      <c r="BMZ41"/>
      <c r="BNA41"/>
      <c r="BNB41"/>
      <c r="BNC41"/>
      <c r="BND41"/>
      <c r="BNE41"/>
      <c r="BNF41"/>
      <c r="BNG41"/>
      <c r="BNH41"/>
      <c r="BNI41"/>
      <c r="BNJ41"/>
      <c r="BNK41"/>
      <c r="BNL41"/>
      <c r="BNM41"/>
      <c r="BNN41"/>
      <c r="BNO41"/>
      <c r="BNP41"/>
      <c r="BNQ41"/>
      <c r="BNR41"/>
      <c r="BNS41"/>
      <c r="BNT41"/>
      <c r="BNU41"/>
      <c r="BNV41"/>
      <c r="BNW41"/>
      <c r="BNX41"/>
      <c r="BNY41"/>
      <c r="BNZ41"/>
      <c r="BOA41"/>
      <c r="BOB41"/>
      <c r="BOC41"/>
      <c r="BOD41"/>
      <c r="BOE41"/>
      <c r="BOF41"/>
      <c r="BOG41"/>
      <c r="BOH41"/>
      <c r="BOI41"/>
      <c r="BOJ41"/>
      <c r="BOK41"/>
      <c r="BOL41"/>
      <c r="BOM41"/>
      <c r="BON41"/>
      <c r="BOO41"/>
      <c r="BOP41"/>
      <c r="BOQ41"/>
      <c r="BOR41"/>
      <c r="BOS41"/>
      <c r="BOT41"/>
      <c r="BOU41"/>
      <c r="BOV41"/>
      <c r="BOW41"/>
      <c r="BOX41"/>
      <c r="BOY41"/>
      <c r="BOZ41"/>
      <c r="BPA41"/>
      <c r="BPB41"/>
      <c r="BPC41"/>
      <c r="BPD41"/>
      <c r="BPE41"/>
      <c r="BPF41"/>
      <c r="BPG41"/>
      <c r="BPH41"/>
      <c r="BPI41"/>
      <c r="BPJ41"/>
      <c r="BPK41"/>
      <c r="BPL41"/>
      <c r="BPM41"/>
      <c r="BPN41"/>
      <c r="BPO41"/>
      <c r="BPP41"/>
      <c r="BPQ41"/>
      <c r="BPR41"/>
      <c r="BPS41"/>
      <c r="BPT41"/>
      <c r="BPU41"/>
      <c r="BPV41"/>
      <c r="BPW41"/>
      <c r="BPX41"/>
      <c r="BPY41"/>
      <c r="BPZ41"/>
      <c r="BQA41"/>
      <c r="BQB41"/>
      <c r="BQC41"/>
      <c r="BQD41"/>
      <c r="BQE41"/>
      <c r="BQF41"/>
      <c r="BQG41"/>
      <c r="BQH41"/>
      <c r="BQI41"/>
      <c r="BQJ41"/>
      <c r="BQK41"/>
      <c r="BQL41"/>
      <c r="BQM41"/>
      <c r="BQN41"/>
      <c r="BQO41"/>
      <c r="BQP41"/>
      <c r="BQQ41"/>
      <c r="BQR41"/>
      <c r="BQS41"/>
      <c r="BQT41"/>
      <c r="BQU41"/>
      <c r="BQV41"/>
      <c r="BQW41"/>
      <c r="BQX41"/>
      <c r="BQY41"/>
      <c r="BQZ41"/>
      <c r="BRA41"/>
      <c r="BRB41"/>
      <c r="BRC41"/>
      <c r="BRD41"/>
      <c r="BRE41"/>
      <c r="BRF41"/>
      <c r="BRG41"/>
      <c r="BRH41"/>
      <c r="BRI41"/>
      <c r="BRJ41"/>
      <c r="BRK41"/>
      <c r="BRL41"/>
      <c r="BRM41"/>
      <c r="BRN41"/>
      <c r="BRO41"/>
      <c r="BRP41"/>
      <c r="BRQ41"/>
      <c r="BRR41"/>
      <c r="BRS41"/>
      <c r="BRT41"/>
      <c r="BRU41"/>
      <c r="BRV41"/>
      <c r="BRW41"/>
      <c r="BRX41"/>
      <c r="BRY41"/>
      <c r="BRZ41"/>
      <c r="BSA41"/>
      <c r="BSB41"/>
      <c r="BSC41"/>
      <c r="BSD41"/>
      <c r="BSE41"/>
      <c r="BSF41"/>
      <c r="BSG41"/>
      <c r="BSH41"/>
      <c r="BSI41"/>
      <c r="BSJ41"/>
      <c r="BSK41"/>
      <c r="BSL41"/>
      <c r="BSM41"/>
      <c r="BSN41"/>
      <c r="BSO41"/>
      <c r="BSP41"/>
      <c r="BSQ41"/>
      <c r="BSR41"/>
      <c r="BSS41"/>
      <c r="BST41"/>
      <c r="BSU41"/>
      <c r="BSV41"/>
      <c r="BSW41"/>
      <c r="BSX41"/>
      <c r="BSY41"/>
      <c r="BSZ41"/>
      <c r="BTA41"/>
      <c r="BTB41"/>
      <c r="BTC41"/>
      <c r="BTD41"/>
      <c r="BTE41"/>
      <c r="BTF41"/>
      <c r="BTG41"/>
      <c r="BTH41"/>
      <c r="BTI41"/>
      <c r="BTJ41"/>
      <c r="BTK41"/>
      <c r="BTL41"/>
      <c r="BTM41"/>
      <c r="BTN41"/>
      <c r="BTO41"/>
      <c r="BTP41"/>
      <c r="BTQ41"/>
      <c r="BTR41"/>
      <c r="BTS41"/>
      <c r="BTT41"/>
      <c r="BTU41"/>
      <c r="BTV41"/>
      <c r="BTW41"/>
      <c r="BTX41"/>
      <c r="BTY41"/>
      <c r="BTZ41"/>
      <c r="BUA41"/>
      <c r="BUB41"/>
      <c r="BUC41"/>
      <c r="BUD41"/>
      <c r="BUE41"/>
      <c r="BUF41"/>
      <c r="BUG41"/>
      <c r="BUH41"/>
      <c r="BUI41"/>
      <c r="BUJ41"/>
      <c r="BUK41"/>
      <c r="BUL41"/>
      <c r="BUM41"/>
      <c r="BUN41"/>
      <c r="BUO41"/>
      <c r="BUP41"/>
      <c r="BUQ41"/>
      <c r="BUR41"/>
      <c r="BUS41"/>
      <c r="BUT41"/>
      <c r="BUU41"/>
      <c r="BUV41"/>
      <c r="BUW41"/>
      <c r="BUX41"/>
      <c r="BUY41"/>
      <c r="BUZ41"/>
      <c r="BVA41"/>
      <c r="BVB41"/>
      <c r="BVC41"/>
      <c r="BVD41"/>
      <c r="BVE41"/>
      <c r="BVF41"/>
      <c r="BVG41"/>
      <c r="BVH41"/>
      <c r="BVI41"/>
      <c r="BVJ41"/>
      <c r="BVK41"/>
      <c r="BVL41"/>
      <c r="BVM41"/>
      <c r="BVN41"/>
      <c r="BVO41"/>
      <c r="BVP41"/>
      <c r="BVQ41"/>
      <c r="BVR41"/>
      <c r="BVS41"/>
      <c r="BVT41"/>
      <c r="BVU41"/>
      <c r="BVV41"/>
      <c r="BVW41"/>
      <c r="BVX41"/>
      <c r="BVY41"/>
      <c r="BVZ41"/>
      <c r="BWA41"/>
      <c r="BWB41"/>
      <c r="BWC41"/>
      <c r="BWD41"/>
      <c r="BWE41"/>
      <c r="BWF41"/>
      <c r="BWG41"/>
      <c r="BWH41"/>
      <c r="BWI41"/>
      <c r="BWJ41"/>
      <c r="BWK41"/>
      <c r="BWL41"/>
      <c r="BWM41"/>
      <c r="BWN41"/>
      <c r="BWO41"/>
      <c r="BWP41"/>
      <c r="BWQ41"/>
      <c r="BWR41"/>
      <c r="BWS41"/>
      <c r="BWT41"/>
      <c r="BWU41"/>
      <c r="BWV41"/>
      <c r="BWW41"/>
      <c r="BWX41"/>
      <c r="BWY41"/>
      <c r="BWZ41"/>
      <c r="BXA41"/>
      <c r="BXB41"/>
      <c r="BXC41"/>
      <c r="BXD41"/>
      <c r="BXE41"/>
      <c r="BXF41"/>
      <c r="BXG41"/>
      <c r="BXH41"/>
      <c r="BXI41"/>
      <c r="BXJ41"/>
      <c r="BXK41"/>
      <c r="BXL41"/>
      <c r="BXM41"/>
      <c r="BXN41"/>
      <c r="BXO41"/>
      <c r="BXP41"/>
      <c r="BXQ41"/>
      <c r="BXR41"/>
      <c r="BXS41"/>
      <c r="BXT41"/>
      <c r="BXU41"/>
      <c r="BXV41"/>
      <c r="BXW41"/>
      <c r="BXX41"/>
      <c r="BXY41"/>
      <c r="BXZ41"/>
      <c r="BYA41"/>
      <c r="BYB41"/>
      <c r="BYC41"/>
      <c r="BYD41"/>
      <c r="BYE41"/>
      <c r="BYF41"/>
      <c r="BYG41"/>
      <c r="BYH41"/>
      <c r="BYI41"/>
      <c r="BYJ41"/>
      <c r="BYK41"/>
      <c r="BYL41"/>
      <c r="BYM41"/>
      <c r="BYN41"/>
      <c r="BYO41"/>
      <c r="BYP41"/>
      <c r="BYQ41"/>
      <c r="BYR41"/>
      <c r="BYS41"/>
      <c r="BYT41"/>
      <c r="BYU41"/>
      <c r="BYV41"/>
      <c r="BYW41"/>
      <c r="BYX41"/>
      <c r="BYY41"/>
      <c r="BYZ41"/>
      <c r="BZA41"/>
      <c r="BZB41"/>
      <c r="BZC41"/>
      <c r="BZD41"/>
      <c r="BZE41"/>
      <c r="BZF41"/>
      <c r="BZG41"/>
      <c r="BZH41"/>
      <c r="BZI41"/>
      <c r="BZJ41"/>
      <c r="BZK41"/>
      <c r="BZL41"/>
      <c r="BZM41"/>
      <c r="BZN41"/>
      <c r="BZO41"/>
      <c r="BZP41"/>
      <c r="BZQ41"/>
      <c r="BZR41"/>
      <c r="BZS41"/>
      <c r="BZT41"/>
      <c r="BZU41"/>
      <c r="BZV41"/>
      <c r="BZW41"/>
      <c r="BZX41"/>
      <c r="BZY41"/>
      <c r="BZZ41"/>
      <c r="CAA41"/>
      <c r="CAB41"/>
      <c r="CAC41"/>
      <c r="CAD41"/>
      <c r="CAE41"/>
      <c r="CAF41"/>
      <c r="CAG41"/>
      <c r="CAH41"/>
      <c r="CAI41"/>
      <c r="CAJ41"/>
      <c r="CAK41"/>
      <c r="CAL41"/>
      <c r="CAM41"/>
      <c r="CAN41"/>
      <c r="CAO41"/>
      <c r="CAP41"/>
      <c r="CAQ41"/>
      <c r="CAR41"/>
      <c r="CAS41"/>
      <c r="CAT41"/>
      <c r="CAU41"/>
      <c r="CAV41"/>
      <c r="CAW41"/>
      <c r="CAX41"/>
      <c r="CAY41"/>
      <c r="CAZ41"/>
      <c r="CBA41"/>
      <c r="CBB41"/>
      <c r="CBC41"/>
      <c r="CBD41"/>
      <c r="CBE41"/>
      <c r="CBF41"/>
      <c r="CBG41"/>
      <c r="CBH41"/>
      <c r="CBI41"/>
      <c r="CBJ41"/>
      <c r="CBK41"/>
      <c r="CBL41"/>
      <c r="CBM41"/>
      <c r="CBN41"/>
      <c r="CBO41"/>
      <c r="CBP41"/>
      <c r="CBQ41"/>
      <c r="CBR41"/>
      <c r="CBS41"/>
      <c r="CBT41"/>
      <c r="CBU41"/>
      <c r="CBV41"/>
      <c r="CBW41"/>
      <c r="CBX41"/>
      <c r="CBY41"/>
      <c r="CBZ41"/>
      <c r="CCA41"/>
      <c r="CCB41"/>
      <c r="CCC41"/>
      <c r="CCD41"/>
      <c r="CCE41"/>
      <c r="CCF41"/>
      <c r="CCG41"/>
      <c r="CCH41"/>
      <c r="CCI41"/>
      <c r="CCJ41"/>
      <c r="CCK41"/>
      <c r="CCL41"/>
      <c r="CCM41"/>
      <c r="CCN41"/>
      <c r="CCO41"/>
      <c r="CCP41"/>
      <c r="CCQ41"/>
      <c r="CCR41"/>
      <c r="CCS41"/>
      <c r="CCT41"/>
      <c r="CCU41"/>
      <c r="CCV41"/>
      <c r="CCW41"/>
      <c r="CCX41"/>
      <c r="CCY41"/>
      <c r="CCZ41"/>
      <c r="CDA41"/>
      <c r="CDB41"/>
      <c r="CDC41"/>
      <c r="CDD41"/>
      <c r="CDE41"/>
      <c r="CDF41"/>
      <c r="CDG41"/>
      <c r="CDH41"/>
      <c r="CDI41"/>
      <c r="CDJ41"/>
      <c r="CDK41"/>
      <c r="CDL41"/>
      <c r="CDM41"/>
      <c r="CDN41"/>
      <c r="CDO41"/>
      <c r="CDP41"/>
      <c r="CDQ41"/>
      <c r="CDR41"/>
      <c r="CDS41"/>
      <c r="CDT41"/>
      <c r="CDU41"/>
      <c r="CDV41"/>
      <c r="CDW41"/>
      <c r="CDX41"/>
      <c r="CDY41"/>
      <c r="CDZ41"/>
      <c r="CEA41"/>
      <c r="CEB41"/>
      <c r="CEC41"/>
      <c r="CED41"/>
      <c r="CEE41"/>
      <c r="CEF41"/>
      <c r="CEG41"/>
      <c r="CEH41"/>
      <c r="CEI41"/>
      <c r="CEJ41"/>
      <c r="CEK41"/>
      <c r="CEL41"/>
      <c r="CEM41"/>
      <c r="CEN41"/>
      <c r="CEO41"/>
      <c r="CEP41"/>
      <c r="CEQ41"/>
      <c r="CER41"/>
      <c r="CES41"/>
      <c r="CET41"/>
      <c r="CEU41"/>
      <c r="CEV41"/>
      <c r="CEW41"/>
      <c r="CEX41"/>
      <c r="CEY41"/>
      <c r="CEZ41"/>
      <c r="CFA41"/>
      <c r="CFB41"/>
      <c r="CFC41"/>
      <c r="CFD41"/>
      <c r="CFE41"/>
      <c r="CFF41"/>
      <c r="CFG41"/>
      <c r="CFH41"/>
      <c r="CFI41"/>
      <c r="CFJ41"/>
      <c r="CFK41"/>
      <c r="CFL41"/>
      <c r="CFM41"/>
      <c r="CFN41"/>
      <c r="CFO41"/>
      <c r="CFP41"/>
      <c r="CFQ41"/>
      <c r="CFR41"/>
      <c r="CFS41"/>
      <c r="CFT41"/>
      <c r="CFU41"/>
      <c r="CFV41"/>
      <c r="CFW41"/>
      <c r="CFX41"/>
      <c r="CFY41"/>
      <c r="CFZ41"/>
      <c r="CGA41"/>
      <c r="CGB41"/>
      <c r="CGC41"/>
      <c r="CGD41"/>
      <c r="CGE41"/>
      <c r="CGF41"/>
      <c r="CGG41"/>
      <c r="CGH41"/>
      <c r="CGI41"/>
      <c r="CGJ41"/>
      <c r="CGK41"/>
      <c r="CGL41"/>
      <c r="CGM41"/>
      <c r="CGN41"/>
      <c r="CGO41"/>
      <c r="CGP41"/>
      <c r="CGQ41"/>
      <c r="CGR41"/>
      <c r="CGS41"/>
      <c r="CGT41"/>
      <c r="CGU41"/>
      <c r="CGV41"/>
      <c r="CGW41"/>
      <c r="CGX41"/>
      <c r="CGY41"/>
      <c r="CGZ41"/>
      <c r="CHA41"/>
      <c r="CHB41"/>
      <c r="CHC41"/>
      <c r="CHD41"/>
      <c r="CHE41"/>
      <c r="CHF41"/>
      <c r="CHG41"/>
      <c r="CHH41"/>
      <c r="CHI41"/>
      <c r="CHJ41"/>
      <c r="CHK41"/>
      <c r="CHL41"/>
      <c r="CHM41"/>
      <c r="CHN41"/>
      <c r="CHO41"/>
      <c r="CHP41"/>
      <c r="CHQ41"/>
      <c r="CHR41"/>
      <c r="CHS41"/>
      <c r="CHT41"/>
      <c r="CHU41"/>
      <c r="CHV41"/>
      <c r="CHW41"/>
      <c r="CHX41"/>
      <c r="CHY41"/>
      <c r="CHZ41"/>
      <c r="CIA41"/>
      <c r="CIB41"/>
      <c r="CIC41"/>
      <c r="CID41"/>
      <c r="CIE41"/>
      <c r="CIF41"/>
      <c r="CIG41"/>
      <c r="CIH41"/>
      <c r="CII41"/>
      <c r="CIJ41"/>
      <c r="CIK41"/>
      <c r="CIL41"/>
      <c r="CIM41"/>
      <c r="CIN41"/>
      <c r="CIO41"/>
      <c r="CIP41"/>
      <c r="CIQ41"/>
      <c r="CIR41"/>
      <c r="CIS41"/>
      <c r="CIT41"/>
      <c r="CIU41"/>
      <c r="CIV41"/>
      <c r="CIW41"/>
      <c r="CIX41"/>
      <c r="CIY41"/>
      <c r="CIZ41"/>
      <c r="CJA41"/>
      <c r="CJB41"/>
      <c r="CJC41"/>
      <c r="CJD41"/>
      <c r="CJE41"/>
      <c r="CJF41"/>
      <c r="CJG41"/>
      <c r="CJH41"/>
      <c r="CJI41"/>
      <c r="CJJ41"/>
      <c r="CJK41"/>
      <c r="CJL41"/>
      <c r="CJM41"/>
      <c r="CJN41"/>
      <c r="CJO41"/>
      <c r="CJP41"/>
      <c r="CJQ41"/>
      <c r="CJR41"/>
      <c r="CJS41"/>
      <c r="CJT41"/>
      <c r="CJU41"/>
      <c r="CJV41"/>
      <c r="CJW41"/>
      <c r="CJX41"/>
      <c r="CJY41"/>
      <c r="CJZ41"/>
      <c r="CKA41"/>
      <c r="CKB41"/>
      <c r="CKC41"/>
      <c r="CKD41"/>
      <c r="CKE41"/>
      <c r="CKF41"/>
      <c r="CKG41"/>
      <c r="CKH41"/>
      <c r="CKI41"/>
      <c r="CKJ41"/>
      <c r="CKK41"/>
      <c r="CKL41"/>
      <c r="CKM41"/>
      <c r="CKN41"/>
      <c r="CKO41"/>
      <c r="CKP41"/>
      <c r="CKQ41"/>
      <c r="CKR41"/>
      <c r="CKS41"/>
      <c r="CKT41"/>
      <c r="CKU41"/>
      <c r="CKV41"/>
      <c r="CKW41"/>
      <c r="CKX41"/>
      <c r="CKY41"/>
      <c r="CKZ41"/>
      <c r="CLA41"/>
      <c r="CLB41"/>
      <c r="CLC41"/>
      <c r="CLD41"/>
      <c r="CLE41"/>
      <c r="CLF41"/>
      <c r="CLG41"/>
      <c r="CLH41"/>
      <c r="CLI41"/>
      <c r="CLJ41"/>
      <c r="CLK41"/>
      <c r="CLL41"/>
      <c r="CLM41"/>
      <c r="CLN41"/>
      <c r="CLO41"/>
      <c r="CLP41"/>
      <c r="CLQ41"/>
      <c r="CLR41"/>
      <c r="CLS41"/>
      <c r="CLT41"/>
      <c r="CLU41"/>
      <c r="CLV41"/>
      <c r="CLW41"/>
      <c r="CLX41"/>
      <c r="CLY41"/>
      <c r="CLZ41"/>
      <c r="CMA41"/>
      <c r="CMB41"/>
      <c r="CMC41"/>
      <c r="CMD41"/>
      <c r="CME41"/>
      <c r="CMF41"/>
      <c r="CMG41"/>
      <c r="CMH41"/>
      <c r="CMI41"/>
      <c r="CMJ41"/>
      <c r="CMK41"/>
      <c r="CML41"/>
      <c r="CMM41"/>
      <c r="CMN41"/>
      <c r="CMO41"/>
      <c r="CMP41"/>
      <c r="CMQ41"/>
      <c r="CMR41"/>
      <c r="CMS41"/>
      <c r="CMT41"/>
      <c r="CMU41"/>
      <c r="CMV41"/>
      <c r="CMW41"/>
      <c r="CMX41"/>
      <c r="CMY41"/>
      <c r="CMZ41"/>
      <c r="CNA41"/>
      <c r="CNB41"/>
      <c r="CNC41"/>
      <c r="CND41"/>
      <c r="CNE41"/>
      <c r="CNF41"/>
      <c r="CNG41"/>
      <c r="CNH41"/>
      <c r="CNI41"/>
      <c r="CNJ41"/>
      <c r="CNK41"/>
      <c r="CNL41"/>
      <c r="CNM41"/>
      <c r="CNN41"/>
      <c r="CNO41"/>
      <c r="CNP41"/>
      <c r="CNQ41"/>
      <c r="CNR41"/>
      <c r="CNS41"/>
      <c r="CNT41"/>
      <c r="CNU41"/>
      <c r="CNV41"/>
      <c r="CNW41"/>
      <c r="CNX41"/>
      <c r="CNY41"/>
      <c r="CNZ41"/>
      <c r="COA41"/>
      <c r="COB41"/>
      <c r="COC41"/>
      <c r="COD41"/>
      <c r="COE41"/>
      <c r="COF41"/>
      <c r="COG41"/>
      <c r="COH41"/>
      <c r="COI41"/>
      <c r="COJ41"/>
      <c r="COK41"/>
      <c r="COL41"/>
      <c r="COM41"/>
      <c r="CON41"/>
      <c r="COO41"/>
      <c r="COP41"/>
      <c r="COQ41"/>
      <c r="COR41"/>
      <c r="COS41"/>
      <c r="COT41"/>
      <c r="COU41"/>
      <c r="COV41"/>
      <c r="COW41"/>
      <c r="COX41"/>
      <c r="COY41"/>
      <c r="COZ41"/>
      <c r="CPA41"/>
      <c r="CPB41"/>
      <c r="CPC41"/>
      <c r="CPD41"/>
      <c r="CPE41"/>
      <c r="CPF41"/>
      <c r="CPG41"/>
      <c r="CPH41"/>
      <c r="CPI41"/>
      <c r="CPJ41"/>
      <c r="CPK41"/>
      <c r="CPL41"/>
      <c r="CPM41"/>
      <c r="CPN41"/>
      <c r="CPO41"/>
      <c r="CPP41"/>
      <c r="CPQ41"/>
      <c r="CPR41"/>
      <c r="CPS41"/>
      <c r="CPT41"/>
      <c r="CPU41"/>
      <c r="CPV41"/>
      <c r="CPW41"/>
      <c r="CPX41"/>
      <c r="CPY41"/>
      <c r="CPZ41"/>
      <c r="CQA41"/>
      <c r="CQB41"/>
      <c r="CQC41"/>
      <c r="CQD41"/>
      <c r="CQE41"/>
      <c r="CQF41"/>
      <c r="CQG41"/>
      <c r="CQH41"/>
      <c r="CQI41"/>
      <c r="CQJ41"/>
      <c r="CQK41"/>
      <c r="CQL41"/>
      <c r="CQM41"/>
      <c r="CQN41"/>
      <c r="CQO41"/>
      <c r="CQP41"/>
      <c r="CQQ41"/>
      <c r="CQR41"/>
      <c r="CQS41"/>
      <c r="CQT41"/>
      <c r="CQU41"/>
      <c r="CQV41"/>
      <c r="CQW41"/>
      <c r="CQX41"/>
      <c r="CQY41"/>
      <c r="CQZ41"/>
      <c r="CRA41"/>
      <c r="CRB41"/>
      <c r="CRC41"/>
      <c r="CRD41"/>
      <c r="CRE41"/>
      <c r="CRF41"/>
      <c r="CRG41"/>
      <c r="CRH41"/>
      <c r="CRI41"/>
      <c r="CRJ41"/>
      <c r="CRK41"/>
      <c r="CRL41"/>
      <c r="CRM41"/>
      <c r="CRN41"/>
      <c r="CRO41"/>
      <c r="CRP41"/>
      <c r="CRQ41"/>
      <c r="CRR41"/>
      <c r="CRS41"/>
      <c r="CRT41"/>
      <c r="CRU41"/>
      <c r="CRV41"/>
      <c r="CRW41"/>
      <c r="CRX41"/>
      <c r="CRY41"/>
      <c r="CRZ41"/>
      <c r="CSA41"/>
      <c r="CSB41"/>
      <c r="CSC41"/>
      <c r="CSD41"/>
      <c r="CSE41"/>
      <c r="CSF41"/>
      <c r="CSG41"/>
      <c r="CSH41"/>
      <c r="CSI41"/>
      <c r="CSJ41"/>
      <c r="CSK41"/>
      <c r="CSL41"/>
      <c r="CSM41"/>
      <c r="CSN41"/>
      <c r="CSO41"/>
      <c r="CSP41"/>
      <c r="CSQ41"/>
      <c r="CSR41"/>
      <c r="CSS41"/>
      <c r="CST41"/>
      <c r="CSU41"/>
      <c r="CSV41"/>
      <c r="CSW41"/>
      <c r="CSX41"/>
      <c r="CSY41"/>
      <c r="CSZ41"/>
      <c r="CTA41"/>
      <c r="CTB41"/>
      <c r="CTC41"/>
      <c r="CTD41"/>
      <c r="CTE41"/>
      <c r="CTF41"/>
      <c r="CTG41"/>
      <c r="CTH41"/>
      <c r="CTI41"/>
      <c r="CTJ41"/>
      <c r="CTK41"/>
      <c r="CTL41"/>
      <c r="CTM41"/>
      <c r="CTN41"/>
      <c r="CTO41"/>
      <c r="CTP41"/>
      <c r="CTQ41"/>
      <c r="CTR41"/>
      <c r="CTS41"/>
      <c r="CTT41"/>
      <c r="CTU41"/>
      <c r="CTV41"/>
      <c r="CTW41"/>
      <c r="CTX41"/>
      <c r="CTY41"/>
      <c r="CTZ41"/>
      <c r="CUA41"/>
      <c r="CUB41"/>
      <c r="CUC41"/>
      <c r="CUD41"/>
      <c r="CUE41"/>
      <c r="CUF41"/>
      <c r="CUG41"/>
      <c r="CUH41"/>
      <c r="CUI41"/>
      <c r="CUJ41"/>
      <c r="CUK41"/>
      <c r="CUL41"/>
      <c r="CUM41"/>
      <c r="CUN41"/>
      <c r="CUO41"/>
      <c r="CUP41"/>
      <c r="CUQ41"/>
      <c r="CUR41"/>
      <c r="CUS41"/>
      <c r="CUT41"/>
      <c r="CUU41"/>
      <c r="CUV41"/>
      <c r="CUW41"/>
      <c r="CUX41"/>
      <c r="CUY41"/>
      <c r="CUZ41"/>
      <c r="CVA41"/>
      <c r="CVB41"/>
      <c r="CVC41"/>
      <c r="CVD41"/>
      <c r="CVE41"/>
      <c r="CVF41"/>
      <c r="CVG41"/>
      <c r="CVH41"/>
      <c r="CVI41"/>
      <c r="CVJ41"/>
      <c r="CVK41"/>
      <c r="CVL41"/>
      <c r="CVM41"/>
      <c r="CVN41"/>
      <c r="CVO41"/>
      <c r="CVP41"/>
      <c r="CVQ41"/>
      <c r="CVR41"/>
      <c r="CVS41"/>
      <c r="CVT41"/>
      <c r="CVU41"/>
      <c r="CVV41"/>
      <c r="CVW41"/>
      <c r="CVX41"/>
      <c r="CVY41"/>
      <c r="CVZ41"/>
      <c r="CWA41"/>
      <c r="CWB41"/>
      <c r="CWC41"/>
      <c r="CWD41"/>
      <c r="CWE41"/>
      <c r="CWF41"/>
      <c r="CWG41"/>
      <c r="CWH41"/>
      <c r="CWI41"/>
      <c r="CWJ41"/>
      <c r="CWK41"/>
      <c r="CWL41"/>
      <c r="CWM41"/>
      <c r="CWN41"/>
      <c r="CWO41"/>
      <c r="CWP41"/>
      <c r="CWQ41"/>
      <c r="CWR41"/>
      <c r="CWS41"/>
      <c r="CWT41"/>
      <c r="CWU41"/>
      <c r="CWV41"/>
      <c r="CWW41"/>
      <c r="CWX41"/>
      <c r="CWY41"/>
      <c r="CWZ41"/>
      <c r="CXA41"/>
      <c r="CXB41"/>
      <c r="CXC41"/>
      <c r="CXD41"/>
      <c r="CXE41"/>
      <c r="CXF41"/>
      <c r="CXG41"/>
      <c r="CXH41"/>
      <c r="CXI41"/>
      <c r="CXJ41"/>
      <c r="CXK41"/>
      <c r="CXL41"/>
      <c r="CXM41"/>
      <c r="CXN41"/>
      <c r="CXO41"/>
      <c r="CXP41"/>
      <c r="CXQ41"/>
      <c r="CXR41"/>
      <c r="CXS41"/>
      <c r="CXT41"/>
      <c r="CXU41"/>
      <c r="CXV41"/>
      <c r="CXW41"/>
      <c r="CXX41"/>
      <c r="CXY41"/>
      <c r="CXZ41"/>
      <c r="CYA41"/>
      <c r="CYB41"/>
      <c r="CYC41"/>
      <c r="CYD41"/>
      <c r="CYE41"/>
      <c r="CYF41"/>
      <c r="CYG41"/>
      <c r="CYH41"/>
      <c r="CYI41"/>
      <c r="CYJ41"/>
      <c r="CYK41"/>
      <c r="CYL41"/>
      <c r="CYM41"/>
      <c r="CYN41"/>
      <c r="CYO41"/>
      <c r="CYP41"/>
      <c r="CYQ41"/>
      <c r="CYR41"/>
      <c r="CYS41"/>
      <c r="CYT41"/>
      <c r="CYU41"/>
      <c r="CYV41"/>
      <c r="CYW41"/>
      <c r="CYX41"/>
      <c r="CYY41"/>
      <c r="CYZ41"/>
      <c r="CZA41"/>
      <c r="CZB41"/>
      <c r="CZC41"/>
      <c r="CZD41"/>
      <c r="CZE41"/>
      <c r="CZF41"/>
      <c r="CZG41"/>
      <c r="CZH41"/>
      <c r="CZI41"/>
      <c r="CZJ41"/>
      <c r="CZK41"/>
      <c r="CZL41"/>
      <c r="CZM41"/>
      <c r="CZN41"/>
      <c r="CZO41"/>
      <c r="CZP41"/>
      <c r="CZQ41"/>
      <c r="CZR41"/>
      <c r="CZS41"/>
      <c r="CZT41"/>
      <c r="CZU41"/>
      <c r="CZV41"/>
      <c r="CZW41"/>
      <c r="CZX41"/>
      <c r="CZY41"/>
      <c r="CZZ41"/>
      <c r="DAA41"/>
      <c r="DAB41"/>
      <c r="DAC41"/>
      <c r="DAD41"/>
      <c r="DAE41"/>
      <c r="DAF41"/>
      <c r="DAG41"/>
      <c r="DAH41"/>
      <c r="DAI41"/>
      <c r="DAJ41"/>
      <c r="DAK41"/>
      <c r="DAL41"/>
      <c r="DAM41"/>
      <c r="DAN41"/>
      <c r="DAO41"/>
      <c r="DAP41"/>
      <c r="DAQ41"/>
      <c r="DAR41"/>
      <c r="DAS41"/>
      <c r="DAT41"/>
      <c r="DAU41"/>
      <c r="DAV41"/>
      <c r="DAW41"/>
      <c r="DAX41"/>
      <c r="DAY41"/>
      <c r="DAZ41"/>
      <c r="DBA41"/>
      <c r="DBB41"/>
      <c r="DBC41"/>
      <c r="DBD41"/>
      <c r="DBE41"/>
      <c r="DBF41"/>
      <c r="DBG41"/>
      <c r="DBH41"/>
      <c r="DBI41"/>
      <c r="DBJ41"/>
      <c r="DBK41"/>
      <c r="DBL41"/>
      <c r="DBM41"/>
      <c r="DBN41"/>
      <c r="DBO41"/>
      <c r="DBP41"/>
      <c r="DBQ41"/>
      <c r="DBR41"/>
      <c r="DBS41"/>
      <c r="DBT41"/>
      <c r="DBU41"/>
      <c r="DBV41"/>
      <c r="DBW41"/>
      <c r="DBX41"/>
      <c r="DBY41"/>
      <c r="DBZ41"/>
      <c r="DCA41"/>
      <c r="DCB41"/>
      <c r="DCC41"/>
      <c r="DCD41"/>
      <c r="DCE41"/>
      <c r="DCF41"/>
      <c r="DCG41"/>
      <c r="DCH41"/>
      <c r="DCI41"/>
      <c r="DCJ41"/>
      <c r="DCK41"/>
      <c r="DCL41"/>
      <c r="DCM41"/>
      <c r="DCN41"/>
      <c r="DCO41"/>
      <c r="DCP41"/>
      <c r="DCQ41"/>
      <c r="DCR41"/>
      <c r="DCS41"/>
      <c r="DCT41"/>
      <c r="DCU41"/>
      <c r="DCV41"/>
      <c r="DCW41"/>
      <c r="DCX41"/>
      <c r="DCY41"/>
      <c r="DCZ41"/>
      <c r="DDA41"/>
      <c r="DDB41"/>
      <c r="DDC41"/>
      <c r="DDD41"/>
      <c r="DDE41"/>
      <c r="DDF41"/>
      <c r="DDG41"/>
      <c r="DDH41"/>
      <c r="DDI41"/>
      <c r="DDJ41"/>
      <c r="DDK41"/>
      <c r="DDL41"/>
      <c r="DDM41"/>
      <c r="DDN41"/>
      <c r="DDO41"/>
      <c r="DDP41"/>
      <c r="DDQ41"/>
      <c r="DDR41"/>
      <c r="DDS41"/>
      <c r="DDT41"/>
      <c r="DDU41"/>
      <c r="DDV41"/>
      <c r="DDW41"/>
      <c r="DDX41"/>
      <c r="DDY41"/>
      <c r="DDZ41"/>
      <c r="DEA41"/>
      <c r="DEB41"/>
      <c r="DEC41"/>
      <c r="DED41"/>
      <c r="DEE41"/>
      <c r="DEF41"/>
      <c r="DEG41"/>
      <c r="DEH41"/>
      <c r="DEI41"/>
      <c r="DEJ41"/>
      <c r="DEK41"/>
      <c r="DEL41"/>
      <c r="DEM41"/>
      <c r="DEN41"/>
      <c r="DEO41"/>
      <c r="DEP41"/>
      <c r="DEQ41"/>
      <c r="DER41"/>
      <c r="DES41"/>
      <c r="DET41"/>
      <c r="DEU41"/>
      <c r="DEV41"/>
      <c r="DEW41"/>
      <c r="DEX41"/>
      <c r="DEY41"/>
      <c r="DEZ41"/>
      <c r="DFA41"/>
      <c r="DFB41"/>
      <c r="DFC41"/>
      <c r="DFD41"/>
      <c r="DFE41"/>
      <c r="DFF41"/>
      <c r="DFG41"/>
      <c r="DFH41"/>
      <c r="DFI41"/>
      <c r="DFJ41"/>
      <c r="DFK41"/>
      <c r="DFL41"/>
      <c r="DFM41"/>
      <c r="DFN41"/>
      <c r="DFO41"/>
      <c r="DFP41"/>
      <c r="DFQ41"/>
      <c r="DFR41"/>
      <c r="DFS41"/>
      <c r="DFT41"/>
      <c r="DFU41"/>
      <c r="DFV41"/>
      <c r="DFW41"/>
      <c r="DFX41"/>
      <c r="DFY41"/>
      <c r="DFZ41"/>
      <c r="DGA41"/>
      <c r="DGB41"/>
      <c r="DGC41"/>
      <c r="DGD41"/>
      <c r="DGE41"/>
      <c r="DGF41"/>
      <c r="DGG41"/>
      <c r="DGH41"/>
      <c r="DGI41"/>
      <c r="DGJ41"/>
      <c r="DGK41"/>
      <c r="DGL41"/>
      <c r="DGM41"/>
      <c r="DGN41"/>
      <c r="DGO41"/>
      <c r="DGP41"/>
      <c r="DGQ41"/>
      <c r="DGR41"/>
      <c r="DGS41"/>
      <c r="DGT41"/>
      <c r="DGU41"/>
      <c r="DGV41"/>
      <c r="DGW41"/>
      <c r="DGX41"/>
      <c r="DGY41"/>
      <c r="DGZ41"/>
      <c r="DHA41"/>
      <c r="DHB41"/>
      <c r="DHC41"/>
      <c r="DHD41"/>
      <c r="DHE41"/>
      <c r="DHF41"/>
      <c r="DHG41"/>
      <c r="DHH41"/>
      <c r="DHI41"/>
      <c r="DHJ41"/>
      <c r="DHK41"/>
      <c r="DHL41"/>
      <c r="DHM41"/>
      <c r="DHN41"/>
      <c r="DHO41"/>
      <c r="DHP41"/>
      <c r="DHQ41"/>
      <c r="DHR41"/>
      <c r="DHS41"/>
      <c r="DHT41"/>
      <c r="DHU41"/>
      <c r="DHV41"/>
      <c r="DHW41"/>
      <c r="DHX41"/>
      <c r="DHY41"/>
      <c r="DHZ41"/>
      <c r="DIA41"/>
      <c r="DIB41"/>
      <c r="DIC41"/>
      <c r="DID41"/>
      <c r="DIE41"/>
      <c r="DIF41"/>
      <c r="DIG41"/>
      <c r="DIH41"/>
      <c r="DII41"/>
      <c r="DIJ41"/>
      <c r="DIK41"/>
      <c r="DIL41"/>
      <c r="DIM41"/>
      <c r="DIN41"/>
      <c r="DIO41"/>
      <c r="DIP41"/>
      <c r="DIQ41"/>
      <c r="DIR41"/>
      <c r="DIS41"/>
      <c r="DIT41"/>
      <c r="DIU41"/>
      <c r="DIV41"/>
      <c r="DIW41"/>
      <c r="DIX41"/>
      <c r="DIY41"/>
      <c r="DIZ41"/>
      <c r="DJA41"/>
      <c r="DJB41"/>
      <c r="DJC41"/>
      <c r="DJD41"/>
      <c r="DJE41"/>
      <c r="DJF41"/>
      <c r="DJG41"/>
      <c r="DJH41"/>
      <c r="DJI41"/>
      <c r="DJJ41"/>
      <c r="DJK41"/>
      <c r="DJL41"/>
      <c r="DJM41"/>
      <c r="DJN41"/>
      <c r="DJO41"/>
      <c r="DJP41"/>
      <c r="DJQ41"/>
      <c r="DJR41"/>
      <c r="DJS41"/>
      <c r="DJT41"/>
      <c r="DJU41"/>
      <c r="DJV41"/>
      <c r="DJW41"/>
      <c r="DJX41"/>
      <c r="DJY41"/>
      <c r="DJZ41"/>
      <c r="DKA41"/>
      <c r="DKB41"/>
      <c r="DKC41"/>
      <c r="DKD41"/>
      <c r="DKE41"/>
      <c r="DKF41"/>
      <c r="DKG41"/>
      <c r="DKH41"/>
      <c r="DKI41"/>
      <c r="DKJ41"/>
      <c r="DKK41"/>
      <c r="DKL41"/>
      <c r="DKM41"/>
      <c r="DKN41"/>
      <c r="DKO41"/>
      <c r="DKP41"/>
      <c r="DKQ41"/>
      <c r="DKR41"/>
      <c r="DKS41"/>
      <c r="DKT41"/>
      <c r="DKU41"/>
      <c r="DKV41"/>
      <c r="DKW41"/>
      <c r="DKX41"/>
      <c r="DKY41"/>
      <c r="DKZ41"/>
      <c r="DLA41"/>
      <c r="DLB41"/>
      <c r="DLC41"/>
      <c r="DLD41"/>
      <c r="DLE41"/>
      <c r="DLF41"/>
      <c r="DLG41"/>
      <c r="DLH41"/>
      <c r="DLI41"/>
      <c r="DLJ41"/>
      <c r="DLK41"/>
      <c r="DLL41"/>
      <c r="DLM41"/>
      <c r="DLN41"/>
      <c r="DLO41"/>
      <c r="DLP41"/>
      <c r="DLQ41"/>
      <c r="DLR41"/>
      <c r="DLS41"/>
      <c r="DLT41"/>
      <c r="DLU41"/>
      <c r="DLV41"/>
      <c r="DLW41"/>
      <c r="DLX41"/>
      <c r="DLY41"/>
      <c r="DLZ41"/>
      <c r="DMA41"/>
      <c r="DMB41"/>
      <c r="DMC41"/>
      <c r="DMD41"/>
      <c r="DME41"/>
      <c r="DMF41"/>
      <c r="DMG41"/>
      <c r="DMH41"/>
      <c r="DMI41"/>
      <c r="DMJ41"/>
      <c r="DMK41"/>
      <c r="DML41"/>
      <c r="DMM41"/>
      <c r="DMN41"/>
      <c r="DMO41"/>
      <c r="DMP41"/>
      <c r="DMQ41"/>
      <c r="DMR41"/>
      <c r="DMS41"/>
      <c r="DMT41"/>
      <c r="DMU41"/>
      <c r="DMV41"/>
      <c r="DMW41"/>
      <c r="DMX41"/>
      <c r="DMY41"/>
      <c r="DMZ41"/>
      <c r="DNA41"/>
      <c r="DNB41"/>
      <c r="DNC41"/>
      <c r="DND41"/>
      <c r="DNE41"/>
      <c r="DNF41"/>
      <c r="DNG41"/>
      <c r="DNH41"/>
      <c r="DNI41"/>
      <c r="DNJ41"/>
      <c r="DNK41"/>
      <c r="DNL41"/>
      <c r="DNM41"/>
      <c r="DNN41"/>
      <c r="DNO41"/>
      <c r="DNP41"/>
      <c r="DNQ41"/>
      <c r="DNR41"/>
      <c r="DNS41"/>
      <c r="DNT41"/>
      <c r="DNU41"/>
      <c r="DNV41"/>
      <c r="DNW41"/>
      <c r="DNX41"/>
      <c r="DNY41"/>
      <c r="DNZ41"/>
      <c r="DOA41"/>
      <c r="DOB41"/>
      <c r="DOC41"/>
      <c r="DOD41"/>
      <c r="DOE41"/>
      <c r="DOF41"/>
      <c r="DOG41"/>
      <c r="DOH41"/>
      <c r="DOI41"/>
      <c r="DOJ41"/>
      <c r="DOK41"/>
      <c r="DOL41"/>
      <c r="DOM41"/>
      <c r="DON41"/>
      <c r="DOO41"/>
      <c r="DOP41"/>
      <c r="DOQ41"/>
      <c r="DOR41"/>
      <c r="DOS41"/>
      <c r="DOT41"/>
      <c r="DOU41"/>
      <c r="DOV41"/>
      <c r="DOW41"/>
      <c r="DOX41"/>
      <c r="DOY41"/>
      <c r="DOZ41"/>
      <c r="DPA41"/>
      <c r="DPB41"/>
      <c r="DPC41"/>
      <c r="DPD41"/>
      <c r="DPE41"/>
      <c r="DPF41"/>
      <c r="DPG41"/>
      <c r="DPH41"/>
      <c r="DPI41"/>
      <c r="DPJ41"/>
      <c r="DPK41"/>
      <c r="DPL41"/>
      <c r="DPM41"/>
      <c r="DPN41"/>
      <c r="DPO41"/>
      <c r="DPP41"/>
      <c r="DPQ41"/>
      <c r="DPR41"/>
      <c r="DPS41"/>
      <c r="DPT41"/>
      <c r="DPU41"/>
      <c r="DPV41"/>
      <c r="DPW41"/>
      <c r="DPX41"/>
      <c r="DPY41"/>
      <c r="DPZ41"/>
      <c r="DQA41"/>
      <c r="DQB41"/>
      <c r="DQC41"/>
      <c r="DQD41"/>
      <c r="DQE41"/>
      <c r="DQF41"/>
      <c r="DQG41"/>
      <c r="DQH41"/>
      <c r="DQI41"/>
      <c r="DQJ41"/>
      <c r="DQK41"/>
      <c r="DQL41"/>
      <c r="DQM41"/>
      <c r="DQN41"/>
      <c r="DQO41"/>
      <c r="DQP41"/>
      <c r="DQQ41"/>
      <c r="DQR41"/>
      <c r="DQS41"/>
      <c r="DQT41"/>
      <c r="DQU41"/>
      <c r="DQV41"/>
      <c r="DQW41"/>
      <c r="DQX41"/>
      <c r="DQY41"/>
      <c r="DQZ41"/>
      <c r="DRA41"/>
      <c r="DRB41"/>
      <c r="DRC41"/>
      <c r="DRD41"/>
      <c r="DRE41"/>
      <c r="DRF41"/>
      <c r="DRG41"/>
      <c r="DRH41"/>
      <c r="DRI41"/>
      <c r="DRJ41"/>
      <c r="DRK41"/>
      <c r="DRL41"/>
      <c r="DRM41"/>
      <c r="DRN41"/>
      <c r="DRO41"/>
      <c r="DRP41"/>
      <c r="DRQ41"/>
      <c r="DRR41"/>
      <c r="DRS41"/>
      <c r="DRT41"/>
      <c r="DRU41"/>
      <c r="DRV41"/>
      <c r="DRW41"/>
      <c r="DRX41"/>
      <c r="DRY41"/>
      <c r="DRZ41"/>
      <c r="DSA41"/>
      <c r="DSB41"/>
      <c r="DSC41"/>
      <c r="DSD41"/>
      <c r="DSE41"/>
      <c r="DSF41"/>
      <c r="DSG41"/>
      <c r="DSH41"/>
      <c r="DSI41"/>
      <c r="DSJ41"/>
      <c r="DSK41"/>
      <c r="DSL41"/>
      <c r="DSM41"/>
      <c r="DSN41"/>
      <c r="DSO41"/>
      <c r="DSP41"/>
      <c r="DSQ41"/>
      <c r="DSR41"/>
      <c r="DSS41"/>
      <c r="DST41"/>
      <c r="DSU41"/>
      <c r="DSV41"/>
      <c r="DSW41"/>
      <c r="DSX41"/>
      <c r="DSY41"/>
      <c r="DSZ41"/>
      <c r="DTA41"/>
      <c r="DTB41"/>
      <c r="DTC41"/>
      <c r="DTD41"/>
      <c r="DTE41"/>
      <c r="DTF41"/>
      <c r="DTG41"/>
      <c r="DTH41"/>
      <c r="DTI41"/>
      <c r="DTJ41"/>
      <c r="DTK41"/>
      <c r="DTL41"/>
      <c r="DTM41"/>
      <c r="DTN41"/>
      <c r="DTO41"/>
      <c r="DTP41"/>
      <c r="DTQ41"/>
      <c r="DTR41"/>
      <c r="DTS41"/>
      <c r="DTT41"/>
      <c r="DTU41"/>
      <c r="DTV41"/>
      <c r="DTW41"/>
      <c r="DTX41"/>
      <c r="DTY41"/>
      <c r="DTZ41"/>
      <c r="DUA41"/>
      <c r="DUB41"/>
      <c r="DUC41"/>
      <c r="DUD41"/>
      <c r="DUE41"/>
      <c r="DUF41"/>
      <c r="DUG41"/>
      <c r="DUH41"/>
      <c r="DUI41"/>
      <c r="DUJ41"/>
      <c r="DUK41"/>
      <c r="DUL41"/>
      <c r="DUM41"/>
      <c r="DUN41"/>
      <c r="DUO41"/>
      <c r="DUP41"/>
      <c r="DUQ41"/>
      <c r="DUR41"/>
      <c r="DUS41"/>
      <c r="DUT41"/>
      <c r="DUU41"/>
      <c r="DUV41"/>
      <c r="DUW41"/>
      <c r="DUX41"/>
      <c r="DUY41"/>
      <c r="DUZ41"/>
      <c r="DVA41"/>
      <c r="DVB41"/>
      <c r="DVC41"/>
      <c r="DVD41"/>
      <c r="DVE41"/>
      <c r="DVF41"/>
      <c r="DVG41"/>
      <c r="DVH41"/>
      <c r="DVI41"/>
      <c r="DVJ41"/>
      <c r="DVK41"/>
      <c r="DVL41"/>
      <c r="DVM41"/>
      <c r="DVN41"/>
      <c r="DVO41"/>
      <c r="DVP41"/>
      <c r="DVQ41"/>
      <c r="DVR41"/>
      <c r="DVS41"/>
      <c r="DVT41"/>
      <c r="DVU41"/>
      <c r="DVV41"/>
      <c r="DVW41"/>
      <c r="DVX41"/>
      <c r="DVY41"/>
      <c r="DVZ41"/>
      <c r="DWA41"/>
      <c r="DWB41"/>
      <c r="DWC41"/>
      <c r="DWD41"/>
      <c r="DWE41"/>
      <c r="DWF41"/>
      <c r="DWG41"/>
      <c r="DWH41"/>
      <c r="DWI41"/>
      <c r="DWJ41"/>
      <c r="DWK41"/>
      <c r="DWL41"/>
      <c r="DWM41"/>
      <c r="DWN41"/>
      <c r="DWO41"/>
      <c r="DWP41"/>
      <c r="DWQ41"/>
      <c r="DWR41"/>
      <c r="DWS41"/>
      <c r="DWT41"/>
      <c r="DWU41"/>
      <c r="DWV41"/>
      <c r="DWW41"/>
      <c r="DWX41"/>
      <c r="DWY41"/>
      <c r="DWZ41"/>
      <c r="DXA41"/>
      <c r="DXB41"/>
      <c r="DXC41"/>
      <c r="DXD41"/>
      <c r="DXE41"/>
      <c r="DXF41"/>
      <c r="DXG41"/>
      <c r="DXH41"/>
      <c r="DXI41"/>
      <c r="DXJ41"/>
      <c r="DXK41"/>
      <c r="DXL41"/>
      <c r="DXM41"/>
      <c r="DXN41"/>
      <c r="DXO41"/>
      <c r="DXP41"/>
      <c r="DXQ41"/>
      <c r="DXR41"/>
      <c r="DXS41"/>
      <c r="DXT41"/>
      <c r="DXU41"/>
      <c r="DXV41"/>
      <c r="DXW41"/>
      <c r="DXX41"/>
      <c r="DXY41"/>
      <c r="DXZ41"/>
      <c r="DYA41"/>
      <c r="DYB41"/>
      <c r="DYC41"/>
      <c r="DYD41"/>
      <c r="DYE41"/>
      <c r="DYF41"/>
      <c r="DYG41"/>
      <c r="DYH41"/>
      <c r="DYI41"/>
      <c r="DYJ41"/>
      <c r="DYK41"/>
      <c r="DYL41"/>
      <c r="DYM41"/>
      <c r="DYN41"/>
      <c r="DYO41"/>
      <c r="DYP41"/>
      <c r="DYQ41"/>
      <c r="DYR41"/>
      <c r="DYS41"/>
      <c r="DYT41"/>
      <c r="DYU41"/>
      <c r="DYV41"/>
      <c r="DYW41"/>
      <c r="DYX41"/>
      <c r="DYY41"/>
      <c r="DYZ41"/>
      <c r="DZA41"/>
      <c r="DZB41"/>
      <c r="DZC41"/>
      <c r="DZD41"/>
      <c r="DZE41"/>
      <c r="DZF41"/>
      <c r="DZG41"/>
      <c r="DZH41"/>
      <c r="DZI41"/>
      <c r="DZJ41"/>
      <c r="DZK41"/>
      <c r="DZL41"/>
      <c r="DZM41"/>
      <c r="DZN41"/>
      <c r="DZO41"/>
      <c r="DZP41"/>
      <c r="DZQ41"/>
      <c r="DZR41"/>
      <c r="DZS41"/>
      <c r="DZT41"/>
      <c r="DZU41"/>
      <c r="DZV41"/>
      <c r="DZW41"/>
      <c r="DZX41"/>
      <c r="DZY41"/>
      <c r="DZZ41"/>
      <c r="EAA41"/>
      <c r="EAB41"/>
      <c r="EAC41"/>
      <c r="EAD41"/>
      <c r="EAE41"/>
      <c r="EAF41"/>
      <c r="EAG41"/>
      <c r="EAH41"/>
      <c r="EAI41"/>
      <c r="EAJ41"/>
      <c r="EAK41"/>
      <c r="EAL41"/>
      <c r="EAM41"/>
      <c r="EAN41"/>
      <c r="EAO41"/>
      <c r="EAP41"/>
      <c r="EAQ41"/>
      <c r="EAR41"/>
      <c r="EAS41"/>
      <c r="EAT41"/>
      <c r="EAU41"/>
      <c r="EAV41"/>
      <c r="EAW41"/>
      <c r="EAX41"/>
      <c r="EAY41"/>
      <c r="EAZ41"/>
      <c r="EBA41"/>
      <c r="EBB41"/>
      <c r="EBC41"/>
      <c r="EBD41"/>
      <c r="EBE41"/>
      <c r="EBF41"/>
      <c r="EBG41"/>
      <c r="EBH41"/>
      <c r="EBI41"/>
      <c r="EBJ41"/>
      <c r="EBK41"/>
      <c r="EBL41"/>
      <c r="EBM41"/>
      <c r="EBN41"/>
      <c r="EBO41"/>
      <c r="EBP41"/>
      <c r="EBQ41"/>
      <c r="EBR41"/>
      <c r="EBS41"/>
      <c r="EBT41"/>
      <c r="EBU41"/>
      <c r="EBV41"/>
      <c r="EBW41"/>
      <c r="EBX41"/>
      <c r="EBY41"/>
      <c r="EBZ41"/>
      <c r="ECA41"/>
      <c r="ECB41"/>
      <c r="ECC41"/>
      <c r="ECD41"/>
      <c r="ECE41"/>
      <c r="ECF41"/>
      <c r="ECG41"/>
      <c r="ECH41"/>
      <c r="ECI41"/>
      <c r="ECJ41"/>
      <c r="ECK41"/>
      <c r="ECL41"/>
      <c r="ECM41"/>
      <c r="ECN41"/>
      <c r="ECO41"/>
      <c r="ECP41"/>
      <c r="ECQ41"/>
      <c r="ECR41"/>
      <c r="ECS41"/>
      <c r="ECT41"/>
      <c r="ECU41"/>
      <c r="ECV41"/>
      <c r="ECW41"/>
      <c r="ECX41"/>
      <c r="ECY41"/>
      <c r="ECZ41"/>
      <c r="EDA41"/>
      <c r="EDB41"/>
      <c r="EDC41"/>
      <c r="EDD41"/>
      <c r="EDE41"/>
      <c r="EDF41"/>
      <c r="EDG41"/>
      <c r="EDH41"/>
      <c r="EDI41"/>
      <c r="EDJ41"/>
      <c r="EDK41"/>
      <c r="EDL41"/>
      <c r="EDM41"/>
      <c r="EDN41"/>
      <c r="EDO41"/>
      <c r="EDP41"/>
      <c r="EDQ41"/>
      <c r="EDR41"/>
      <c r="EDS41"/>
      <c r="EDT41"/>
      <c r="EDU41"/>
      <c r="EDV41"/>
      <c r="EDW41"/>
      <c r="EDX41"/>
      <c r="EDY41"/>
      <c r="EDZ41"/>
      <c r="EEA41"/>
      <c r="EEB41"/>
      <c r="EEC41"/>
      <c r="EED41"/>
      <c r="EEE41"/>
      <c r="EEF41"/>
      <c r="EEG41"/>
      <c r="EEH41"/>
      <c r="EEI41"/>
      <c r="EEJ41"/>
      <c r="EEK41"/>
      <c r="EEL41"/>
      <c r="EEM41"/>
      <c r="EEN41"/>
      <c r="EEO41"/>
      <c r="EEP41"/>
      <c r="EEQ41"/>
      <c r="EER41"/>
      <c r="EES41"/>
      <c r="EET41"/>
      <c r="EEU41"/>
      <c r="EEV41"/>
      <c r="EEW41"/>
      <c r="EEX41"/>
      <c r="EEY41"/>
      <c r="EEZ41"/>
      <c r="EFA41"/>
      <c r="EFB41"/>
      <c r="EFC41"/>
      <c r="EFD41"/>
      <c r="EFE41"/>
      <c r="EFF41"/>
      <c r="EFG41"/>
      <c r="EFH41"/>
      <c r="EFI41"/>
      <c r="EFJ41"/>
      <c r="EFK41"/>
      <c r="EFL41"/>
      <c r="EFM41"/>
      <c r="EFN41"/>
      <c r="EFO41"/>
      <c r="EFP41"/>
      <c r="EFQ41"/>
      <c r="EFR41"/>
      <c r="EFS41"/>
      <c r="EFT41"/>
      <c r="EFU41"/>
      <c r="EFV41"/>
      <c r="EFW41"/>
      <c r="EFX41"/>
      <c r="EFY41"/>
      <c r="EFZ41"/>
      <c r="EGA41"/>
      <c r="EGB41"/>
      <c r="EGC41"/>
      <c r="EGD41"/>
      <c r="EGE41"/>
      <c r="EGF41"/>
      <c r="EGG41"/>
      <c r="EGH41"/>
      <c r="EGI41"/>
      <c r="EGJ41"/>
      <c r="EGK41"/>
      <c r="EGL41"/>
      <c r="EGM41"/>
      <c r="EGN41"/>
      <c r="EGO41"/>
      <c r="EGP41"/>
      <c r="EGQ41"/>
      <c r="EGR41"/>
      <c r="EGS41"/>
      <c r="EGT41"/>
      <c r="EGU41"/>
      <c r="EGV41"/>
      <c r="EGW41"/>
      <c r="EGX41"/>
      <c r="EGY41"/>
      <c r="EGZ41"/>
      <c r="EHA41"/>
      <c r="EHB41"/>
      <c r="EHC41"/>
      <c r="EHD41"/>
      <c r="EHE41"/>
      <c r="EHF41"/>
      <c r="EHG41"/>
      <c r="EHH41"/>
      <c r="EHI41"/>
      <c r="EHJ41"/>
      <c r="EHK41"/>
      <c r="EHL41"/>
      <c r="EHM41"/>
      <c r="EHN41"/>
      <c r="EHO41"/>
      <c r="EHP41"/>
      <c r="EHQ41"/>
      <c r="EHR41"/>
      <c r="EHS41"/>
      <c r="EHT41"/>
      <c r="EHU41"/>
      <c r="EHV41"/>
      <c r="EHW41"/>
      <c r="EHX41"/>
      <c r="EHY41"/>
      <c r="EHZ41"/>
      <c r="EIA41"/>
      <c r="EIB41"/>
      <c r="EIC41"/>
      <c r="EID41"/>
      <c r="EIE41"/>
      <c r="EIF41"/>
      <c r="EIG41"/>
      <c r="EIH41"/>
      <c r="EII41"/>
      <c r="EIJ41"/>
      <c r="EIK41"/>
      <c r="EIL41"/>
      <c r="EIM41"/>
      <c r="EIN41"/>
      <c r="EIO41"/>
      <c r="EIP41"/>
      <c r="EIQ41"/>
      <c r="EIR41"/>
      <c r="EIS41"/>
      <c r="EIT41"/>
      <c r="EIU41"/>
      <c r="EIV41"/>
      <c r="EIW41"/>
      <c r="EIX41"/>
      <c r="EIY41"/>
      <c r="EIZ41"/>
      <c r="EJA41"/>
      <c r="EJB41"/>
      <c r="EJC41"/>
      <c r="EJD41"/>
      <c r="EJE41"/>
      <c r="EJF41"/>
      <c r="EJG41"/>
      <c r="EJH41"/>
      <c r="EJI41"/>
      <c r="EJJ41"/>
      <c r="EJK41"/>
      <c r="EJL41"/>
      <c r="EJM41"/>
      <c r="EJN41"/>
      <c r="EJO41"/>
      <c r="EJP41"/>
      <c r="EJQ41"/>
      <c r="EJR41"/>
      <c r="EJS41"/>
      <c r="EJT41"/>
      <c r="EJU41"/>
      <c r="EJV41"/>
      <c r="EJW41"/>
      <c r="EJX41"/>
      <c r="EJY41"/>
      <c r="EJZ41"/>
      <c r="EKA41"/>
      <c r="EKB41"/>
      <c r="EKC41"/>
      <c r="EKD41"/>
      <c r="EKE41"/>
      <c r="EKF41"/>
      <c r="EKG41"/>
      <c r="EKH41"/>
      <c r="EKI41"/>
      <c r="EKJ41"/>
      <c r="EKK41"/>
      <c r="EKL41"/>
      <c r="EKM41"/>
      <c r="EKN41"/>
      <c r="EKO41"/>
      <c r="EKP41"/>
      <c r="EKQ41"/>
      <c r="EKR41"/>
      <c r="EKS41"/>
      <c r="EKT41"/>
      <c r="EKU41"/>
      <c r="EKV41"/>
      <c r="EKW41"/>
      <c r="EKX41"/>
      <c r="EKY41"/>
      <c r="EKZ41"/>
      <c r="ELA41"/>
      <c r="ELB41"/>
      <c r="ELC41"/>
      <c r="ELD41"/>
      <c r="ELE41"/>
      <c r="ELF41"/>
      <c r="ELG41"/>
      <c r="ELH41"/>
      <c r="ELI41"/>
      <c r="ELJ41"/>
      <c r="ELK41"/>
      <c r="ELL41"/>
      <c r="ELM41"/>
      <c r="ELN41"/>
      <c r="ELO41"/>
      <c r="ELP41"/>
      <c r="ELQ41"/>
      <c r="ELR41"/>
      <c r="ELS41"/>
      <c r="ELT41"/>
      <c r="ELU41"/>
      <c r="ELV41"/>
      <c r="ELW41"/>
      <c r="ELX41"/>
      <c r="ELY41"/>
      <c r="ELZ41"/>
      <c r="EMA41"/>
      <c r="EMB41"/>
      <c r="EMC41"/>
      <c r="EMD41"/>
      <c r="EME41"/>
      <c r="EMF41"/>
      <c r="EMG41"/>
      <c r="EMH41"/>
      <c r="EMI41"/>
      <c r="EMJ41"/>
      <c r="EMK41"/>
      <c r="EML41"/>
      <c r="EMM41"/>
      <c r="EMN41"/>
      <c r="EMO41"/>
      <c r="EMP41"/>
      <c r="EMQ41"/>
      <c r="EMR41"/>
      <c r="EMS41"/>
      <c r="EMT41"/>
      <c r="EMU41"/>
      <c r="EMV41"/>
      <c r="EMW41"/>
      <c r="EMX41"/>
      <c r="EMY41"/>
      <c r="EMZ41"/>
      <c r="ENA41"/>
      <c r="ENB41"/>
      <c r="ENC41"/>
      <c r="END41"/>
      <c r="ENE41"/>
      <c r="ENF41"/>
      <c r="ENG41"/>
      <c r="ENH41"/>
      <c r="ENI41"/>
      <c r="ENJ41"/>
      <c r="ENK41"/>
      <c r="ENL41"/>
      <c r="ENM41"/>
      <c r="ENN41"/>
      <c r="ENO41"/>
      <c r="ENP41"/>
      <c r="ENQ41"/>
      <c r="ENR41"/>
      <c r="ENS41"/>
      <c r="ENT41"/>
      <c r="ENU41"/>
      <c r="ENV41"/>
      <c r="ENW41"/>
      <c r="ENX41"/>
      <c r="ENY41"/>
      <c r="ENZ41"/>
      <c r="EOA41"/>
      <c r="EOB41"/>
      <c r="EOC41"/>
      <c r="EOD41"/>
      <c r="EOE41"/>
      <c r="EOF41"/>
      <c r="EOG41"/>
      <c r="EOH41"/>
      <c r="EOI41"/>
      <c r="EOJ41"/>
      <c r="EOK41"/>
      <c r="EOL41"/>
      <c r="EOM41"/>
      <c r="EON41"/>
      <c r="EOO41"/>
      <c r="EOP41"/>
      <c r="EOQ41"/>
      <c r="EOR41"/>
      <c r="EOS41"/>
      <c r="EOT41"/>
      <c r="EOU41"/>
      <c r="EOV41"/>
      <c r="EOW41"/>
      <c r="EOX41"/>
      <c r="EOY41"/>
      <c r="EOZ41"/>
      <c r="EPA41"/>
      <c r="EPB41"/>
      <c r="EPC41"/>
      <c r="EPD41"/>
      <c r="EPE41"/>
      <c r="EPF41"/>
      <c r="EPG41"/>
      <c r="EPH41"/>
      <c r="EPI41"/>
      <c r="EPJ41"/>
      <c r="EPK41"/>
      <c r="EPL41"/>
      <c r="EPM41"/>
      <c r="EPN41"/>
      <c r="EPO41"/>
      <c r="EPP41"/>
      <c r="EPQ41"/>
      <c r="EPR41"/>
      <c r="EPS41"/>
      <c r="EPT41"/>
      <c r="EPU41"/>
      <c r="EPV41"/>
      <c r="EPW41"/>
      <c r="EPX41"/>
      <c r="EPY41"/>
      <c r="EPZ41"/>
      <c r="EQA41"/>
      <c r="EQB41"/>
      <c r="EQC41"/>
      <c r="EQD41"/>
      <c r="EQE41"/>
      <c r="EQF41"/>
      <c r="EQG41"/>
      <c r="EQH41"/>
      <c r="EQI41"/>
      <c r="EQJ41"/>
      <c r="EQK41"/>
      <c r="EQL41"/>
      <c r="EQM41"/>
      <c r="EQN41"/>
      <c r="EQO41"/>
      <c r="EQP41"/>
      <c r="EQQ41"/>
      <c r="EQR41"/>
      <c r="EQS41"/>
      <c r="EQT41"/>
      <c r="EQU41"/>
      <c r="EQV41"/>
      <c r="EQW41"/>
      <c r="EQX41"/>
      <c r="EQY41"/>
      <c r="EQZ41"/>
      <c r="ERA41"/>
      <c r="ERB41"/>
      <c r="ERC41"/>
      <c r="ERD41"/>
      <c r="ERE41"/>
      <c r="ERF41"/>
      <c r="ERG41"/>
      <c r="ERH41"/>
      <c r="ERI41"/>
      <c r="ERJ41"/>
      <c r="ERK41"/>
      <c r="ERL41"/>
      <c r="ERM41"/>
      <c r="ERN41"/>
      <c r="ERO41"/>
      <c r="ERP41"/>
      <c r="ERQ41"/>
      <c r="ERR41"/>
      <c r="ERS41"/>
      <c r="ERT41"/>
      <c r="ERU41"/>
      <c r="ERV41"/>
      <c r="ERW41"/>
      <c r="ERX41"/>
      <c r="ERY41"/>
      <c r="ERZ41"/>
      <c r="ESA41"/>
      <c r="ESB41"/>
      <c r="ESC41"/>
      <c r="ESD41"/>
      <c r="ESE41"/>
      <c r="ESF41"/>
      <c r="ESG41"/>
      <c r="ESH41"/>
      <c r="ESI41"/>
      <c r="ESJ41"/>
      <c r="ESK41"/>
      <c r="ESL41"/>
      <c r="ESM41"/>
      <c r="ESN41"/>
      <c r="ESO41"/>
      <c r="ESP41"/>
      <c r="ESQ41"/>
      <c r="ESR41"/>
      <c r="ESS41"/>
      <c r="EST41"/>
      <c r="ESU41"/>
      <c r="ESV41"/>
      <c r="ESW41"/>
      <c r="ESX41"/>
      <c r="ESY41"/>
      <c r="ESZ41"/>
      <c r="ETA41"/>
      <c r="ETB41"/>
      <c r="ETC41"/>
      <c r="ETD41"/>
      <c r="ETE41"/>
      <c r="ETF41"/>
      <c r="ETG41"/>
      <c r="ETH41"/>
      <c r="ETI41"/>
      <c r="ETJ41"/>
      <c r="ETK41"/>
      <c r="ETL41"/>
      <c r="ETM41"/>
      <c r="ETN41"/>
      <c r="ETO41"/>
      <c r="ETP41"/>
      <c r="ETQ41"/>
      <c r="ETR41"/>
      <c r="ETS41"/>
      <c r="ETT41"/>
      <c r="ETU41"/>
      <c r="ETV41"/>
      <c r="ETW41"/>
      <c r="ETX41"/>
      <c r="ETY41"/>
      <c r="ETZ41"/>
      <c r="EUA41"/>
      <c r="EUB41"/>
      <c r="EUC41"/>
      <c r="EUD41"/>
      <c r="EUE41"/>
      <c r="EUF41"/>
      <c r="EUG41"/>
      <c r="EUH41"/>
      <c r="EUI41"/>
      <c r="EUJ41"/>
      <c r="EUK41"/>
      <c r="EUL41"/>
      <c r="EUM41"/>
      <c r="EUN41"/>
      <c r="EUO41"/>
      <c r="EUP41"/>
      <c r="EUQ41"/>
      <c r="EUR41"/>
      <c r="EUS41"/>
      <c r="EUT41"/>
      <c r="EUU41"/>
      <c r="EUV41"/>
      <c r="EUW41"/>
      <c r="EUX41"/>
      <c r="EUY41"/>
      <c r="EUZ41"/>
      <c r="EVA41"/>
      <c r="EVB41"/>
      <c r="EVC41"/>
      <c r="EVD41"/>
      <c r="EVE41"/>
      <c r="EVF41"/>
      <c r="EVG41"/>
      <c r="EVH41"/>
      <c r="EVI41"/>
      <c r="EVJ41"/>
      <c r="EVK41"/>
      <c r="EVL41"/>
      <c r="EVM41"/>
      <c r="EVN41"/>
      <c r="EVO41"/>
      <c r="EVP41"/>
      <c r="EVQ41"/>
      <c r="EVR41"/>
      <c r="EVS41"/>
      <c r="EVT41"/>
      <c r="EVU41"/>
      <c r="EVV41"/>
      <c r="EVW41"/>
      <c r="EVX41"/>
      <c r="EVY41"/>
      <c r="EVZ41"/>
      <c r="EWA41"/>
      <c r="EWB41"/>
      <c r="EWC41"/>
      <c r="EWD41"/>
      <c r="EWE41"/>
      <c r="EWF41"/>
      <c r="EWG41"/>
      <c r="EWH41"/>
      <c r="EWI41"/>
      <c r="EWJ41"/>
      <c r="EWK41"/>
      <c r="EWL41"/>
      <c r="EWM41"/>
      <c r="EWN41"/>
      <c r="EWO41"/>
      <c r="EWP41"/>
      <c r="EWQ41"/>
      <c r="EWR41"/>
      <c r="EWS41"/>
      <c r="EWT41"/>
      <c r="EWU41"/>
      <c r="EWV41"/>
      <c r="EWW41"/>
      <c r="EWX41"/>
      <c r="EWY41"/>
      <c r="EWZ41"/>
      <c r="EXA41"/>
      <c r="EXB41"/>
      <c r="EXC41"/>
      <c r="EXD41"/>
      <c r="EXE41"/>
      <c r="EXF41"/>
      <c r="EXG41"/>
      <c r="EXH41"/>
      <c r="EXI41"/>
      <c r="EXJ41"/>
      <c r="EXK41"/>
      <c r="EXL41"/>
      <c r="EXM41"/>
      <c r="EXN41"/>
      <c r="EXO41"/>
      <c r="EXP41"/>
      <c r="EXQ41"/>
      <c r="EXR41"/>
      <c r="EXS41"/>
      <c r="EXT41"/>
      <c r="EXU41"/>
      <c r="EXV41"/>
      <c r="EXW41"/>
      <c r="EXX41"/>
      <c r="EXY41"/>
      <c r="EXZ41"/>
      <c r="EYA41"/>
      <c r="EYB41"/>
      <c r="EYC41"/>
      <c r="EYD41"/>
      <c r="EYE41"/>
      <c r="EYF41"/>
      <c r="EYG41"/>
      <c r="EYH41"/>
      <c r="EYI41"/>
      <c r="EYJ41"/>
      <c r="EYK41"/>
      <c r="EYL41"/>
      <c r="EYM41"/>
      <c r="EYN41"/>
      <c r="EYO41"/>
      <c r="EYP41"/>
      <c r="EYQ41"/>
      <c r="EYR41"/>
      <c r="EYS41"/>
      <c r="EYT41"/>
      <c r="EYU41"/>
      <c r="EYV41"/>
      <c r="EYW41"/>
      <c r="EYX41"/>
      <c r="EYY41"/>
      <c r="EYZ41"/>
      <c r="EZA41"/>
      <c r="EZB41"/>
      <c r="EZC41"/>
      <c r="EZD41"/>
      <c r="EZE41"/>
      <c r="EZF41"/>
      <c r="EZG41"/>
      <c r="EZH41"/>
      <c r="EZI41"/>
      <c r="EZJ41"/>
      <c r="EZK41"/>
      <c r="EZL41"/>
      <c r="EZM41"/>
      <c r="EZN41"/>
      <c r="EZO41"/>
      <c r="EZP41"/>
      <c r="EZQ41"/>
      <c r="EZR41"/>
      <c r="EZS41"/>
      <c r="EZT41"/>
      <c r="EZU41"/>
      <c r="EZV41"/>
      <c r="EZW41"/>
      <c r="EZX41"/>
      <c r="EZY41"/>
      <c r="EZZ41"/>
      <c r="FAA41"/>
      <c r="FAB41"/>
      <c r="FAC41"/>
      <c r="FAD41"/>
      <c r="FAE41"/>
      <c r="FAF41"/>
      <c r="FAG41"/>
      <c r="FAH41"/>
      <c r="FAI41"/>
      <c r="FAJ41"/>
      <c r="FAK41"/>
      <c r="FAL41"/>
      <c r="FAM41"/>
      <c r="FAN41"/>
      <c r="FAO41"/>
      <c r="FAP41"/>
      <c r="FAQ41"/>
      <c r="FAR41"/>
      <c r="FAS41"/>
      <c r="FAT41"/>
      <c r="FAU41"/>
      <c r="FAV41"/>
      <c r="FAW41"/>
      <c r="FAX41"/>
      <c r="FAY41"/>
      <c r="FAZ41"/>
      <c r="FBA41"/>
      <c r="FBB41"/>
      <c r="FBC41"/>
      <c r="FBD41"/>
      <c r="FBE41"/>
      <c r="FBF41"/>
      <c r="FBG41"/>
      <c r="FBH41"/>
      <c r="FBI41"/>
      <c r="FBJ41"/>
      <c r="FBK41"/>
      <c r="FBL41"/>
      <c r="FBM41"/>
      <c r="FBN41"/>
      <c r="FBO41"/>
      <c r="FBP41"/>
      <c r="FBQ41"/>
      <c r="FBR41"/>
      <c r="FBS41"/>
      <c r="FBT41"/>
      <c r="FBU41"/>
      <c r="FBV41"/>
      <c r="FBW41"/>
      <c r="FBX41"/>
      <c r="FBY41"/>
      <c r="FBZ41"/>
      <c r="FCA41"/>
      <c r="FCB41"/>
      <c r="FCC41"/>
      <c r="FCD41"/>
      <c r="FCE41"/>
      <c r="FCF41"/>
      <c r="FCG41"/>
      <c r="FCH41"/>
      <c r="FCI41"/>
      <c r="FCJ41"/>
      <c r="FCK41"/>
      <c r="FCL41"/>
      <c r="FCM41"/>
      <c r="FCN41"/>
      <c r="FCO41"/>
      <c r="FCP41"/>
      <c r="FCQ41"/>
      <c r="FCR41"/>
      <c r="FCS41"/>
      <c r="FCT41"/>
      <c r="FCU41"/>
      <c r="FCV41"/>
      <c r="FCW41"/>
      <c r="FCX41"/>
      <c r="FCY41"/>
      <c r="FCZ41"/>
      <c r="FDA41"/>
      <c r="FDB41"/>
      <c r="FDC41"/>
      <c r="FDD41"/>
      <c r="FDE41"/>
      <c r="FDF41"/>
      <c r="FDG41"/>
      <c r="FDH41"/>
      <c r="FDI41"/>
      <c r="FDJ41"/>
      <c r="FDK41"/>
      <c r="FDL41"/>
      <c r="FDM41"/>
      <c r="FDN41"/>
      <c r="FDO41"/>
      <c r="FDP41"/>
      <c r="FDQ41"/>
      <c r="FDR41"/>
      <c r="FDS41"/>
      <c r="FDT41"/>
      <c r="FDU41"/>
      <c r="FDV41"/>
      <c r="FDW41"/>
      <c r="FDX41"/>
      <c r="FDY41"/>
      <c r="FDZ41"/>
      <c r="FEA41"/>
      <c r="FEB41"/>
      <c r="FEC41"/>
      <c r="FED41"/>
      <c r="FEE41"/>
      <c r="FEF41"/>
      <c r="FEG41"/>
      <c r="FEH41"/>
      <c r="FEI41"/>
      <c r="FEJ41"/>
      <c r="FEK41"/>
      <c r="FEL41"/>
      <c r="FEM41"/>
      <c r="FEN41"/>
      <c r="FEO41"/>
      <c r="FEP41"/>
      <c r="FEQ41"/>
      <c r="FER41"/>
      <c r="FES41"/>
      <c r="FET41"/>
      <c r="FEU41"/>
      <c r="FEV41"/>
      <c r="FEW41"/>
      <c r="FEX41"/>
      <c r="FEY41"/>
      <c r="FEZ41"/>
      <c r="FFA41"/>
      <c r="FFB41"/>
      <c r="FFC41"/>
      <c r="FFD41"/>
      <c r="FFE41"/>
      <c r="FFF41"/>
      <c r="FFG41"/>
      <c r="FFH41"/>
      <c r="FFI41"/>
      <c r="FFJ41"/>
      <c r="FFK41"/>
      <c r="FFL41"/>
      <c r="FFM41"/>
      <c r="FFN41"/>
      <c r="FFO41"/>
      <c r="FFP41"/>
      <c r="FFQ41"/>
      <c r="FFR41"/>
      <c r="FFS41"/>
      <c r="FFT41"/>
      <c r="FFU41"/>
      <c r="FFV41"/>
      <c r="FFW41"/>
      <c r="FFX41"/>
      <c r="FFY41"/>
      <c r="FFZ41"/>
      <c r="FGA41"/>
      <c r="FGB41"/>
      <c r="FGC41"/>
      <c r="FGD41"/>
      <c r="FGE41"/>
      <c r="FGF41"/>
      <c r="FGG41"/>
      <c r="FGH41"/>
      <c r="FGI41"/>
      <c r="FGJ41"/>
      <c r="FGK41"/>
      <c r="FGL41"/>
      <c r="FGM41"/>
      <c r="FGN41"/>
      <c r="FGO41"/>
      <c r="FGP41"/>
      <c r="FGQ41"/>
      <c r="FGR41"/>
      <c r="FGS41"/>
      <c r="FGT41"/>
      <c r="FGU41"/>
      <c r="FGV41"/>
      <c r="FGW41"/>
      <c r="FGX41"/>
      <c r="FGY41"/>
      <c r="FGZ41"/>
      <c r="FHA41"/>
      <c r="FHB41"/>
      <c r="FHC41"/>
      <c r="FHD41"/>
      <c r="FHE41"/>
      <c r="FHF41"/>
      <c r="FHG41"/>
      <c r="FHH41"/>
      <c r="FHI41"/>
      <c r="FHJ41"/>
      <c r="FHK41"/>
      <c r="FHL41"/>
      <c r="FHM41"/>
      <c r="FHN41"/>
      <c r="FHO41"/>
      <c r="FHP41"/>
      <c r="FHQ41"/>
      <c r="FHR41"/>
      <c r="FHS41"/>
      <c r="FHT41"/>
      <c r="FHU41"/>
      <c r="FHV41"/>
      <c r="FHW41"/>
      <c r="FHX41"/>
      <c r="FHY41"/>
      <c r="FHZ41"/>
      <c r="FIA41"/>
      <c r="FIB41"/>
      <c r="FIC41"/>
      <c r="FID41"/>
      <c r="FIE41"/>
      <c r="FIF41"/>
      <c r="FIG41"/>
      <c r="FIH41"/>
      <c r="FII41"/>
      <c r="FIJ41"/>
      <c r="FIK41"/>
      <c r="FIL41"/>
      <c r="FIM41"/>
      <c r="FIN41"/>
      <c r="FIO41"/>
      <c r="FIP41"/>
      <c r="FIQ41"/>
      <c r="FIR41"/>
      <c r="FIS41"/>
      <c r="FIT41"/>
      <c r="FIU41"/>
      <c r="FIV41"/>
      <c r="FIW41"/>
      <c r="FIX41"/>
      <c r="FIY41"/>
      <c r="FIZ41"/>
      <c r="FJA41"/>
      <c r="FJB41"/>
      <c r="FJC41"/>
      <c r="FJD41"/>
      <c r="FJE41"/>
      <c r="FJF41"/>
      <c r="FJG41"/>
      <c r="FJH41"/>
      <c r="FJI41"/>
      <c r="FJJ41"/>
      <c r="FJK41"/>
      <c r="FJL41"/>
      <c r="FJM41"/>
      <c r="FJN41"/>
      <c r="FJO41"/>
      <c r="FJP41"/>
      <c r="FJQ41"/>
      <c r="FJR41"/>
      <c r="FJS41"/>
      <c r="FJT41"/>
      <c r="FJU41"/>
      <c r="FJV41"/>
      <c r="FJW41"/>
      <c r="FJX41"/>
      <c r="FJY41"/>
      <c r="FJZ41"/>
      <c r="FKA41"/>
      <c r="FKB41"/>
      <c r="FKC41"/>
      <c r="FKD41"/>
      <c r="FKE41"/>
      <c r="FKF41"/>
      <c r="FKG41"/>
      <c r="FKH41"/>
      <c r="FKI41"/>
      <c r="FKJ41"/>
      <c r="FKK41"/>
      <c r="FKL41"/>
      <c r="FKM41"/>
      <c r="FKN41"/>
      <c r="FKO41"/>
      <c r="FKP41"/>
      <c r="FKQ41"/>
      <c r="FKR41"/>
      <c r="FKS41"/>
      <c r="FKT41"/>
      <c r="FKU41"/>
      <c r="FKV41"/>
      <c r="FKW41"/>
      <c r="FKX41"/>
      <c r="FKY41"/>
      <c r="FKZ41"/>
      <c r="FLA41"/>
      <c r="FLB41"/>
      <c r="FLC41"/>
      <c r="FLD41"/>
      <c r="FLE41"/>
      <c r="FLF41"/>
      <c r="FLG41"/>
      <c r="FLH41"/>
      <c r="FLI41"/>
      <c r="FLJ41"/>
      <c r="FLK41"/>
      <c r="FLL41"/>
      <c r="FLM41"/>
      <c r="FLN41"/>
      <c r="FLO41"/>
      <c r="FLP41"/>
      <c r="FLQ41"/>
      <c r="FLR41"/>
      <c r="FLS41"/>
      <c r="FLT41"/>
      <c r="FLU41"/>
      <c r="FLV41"/>
      <c r="FLW41"/>
      <c r="FLX41"/>
      <c r="FLY41"/>
      <c r="FLZ41"/>
      <c r="FMA41"/>
      <c r="FMB41"/>
      <c r="FMC41"/>
      <c r="FMD41"/>
      <c r="FME41"/>
      <c r="FMF41"/>
      <c r="FMG41"/>
      <c r="FMH41"/>
      <c r="FMI41"/>
      <c r="FMJ41"/>
      <c r="FMK41"/>
      <c r="FML41"/>
      <c r="FMM41"/>
      <c r="FMN41"/>
      <c r="FMO41"/>
      <c r="FMP41"/>
      <c r="FMQ41"/>
      <c r="FMR41"/>
      <c r="FMS41"/>
      <c r="FMT41"/>
      <c r="FMU41"/>
      <c r="FMV41"/>
      <c r="FMW41"/>
      <c r="FMX41"/>
      <c r="FMY41"/>
      <c r="FMZ41"/>
      <c r="FNA41"/>
      <c r="FNB41"/>
      <c r="FNC41"/>
      <c r="FND41"/>
      <c r="FNE41"/>
      <c r="FNF41"/>
      <c r="FNG41"/>
      <c r="FNH41"/>
      <c r="FNI41"/>
      <c r="FNJ41"/>
      <c r="FNK41"/>
      <c r="FNL41"/>
      <c r="FNM41"/>
      <c r="FNN41"/>
      <c r="FNO41"/>
      <c r="FNP41"/>
      <c r="FNQ41"/>
      <c r="FNR41"/>
      <c r="FNS41"/>
      <c r="FNT41"/>
      <c r="FNU41"/>
      <c r="FNV41"/>
      <c r="FNW41"/>
      <c r="FNX41"/>
      <c r="FNY41"/>
      <c r="FNZ41"/>
      <c r="FOA41"/>
      <c r="FOB41"/>
      <c r="FOC41"/>
      <c r="FOD41"/>
      <c r="FOE41"/>
      <c r="FOF41"/>
      <c r="FOG41"/>
      <c r="FOH41"/>
      <c r="FOI41"/>
      <c r="FOJ41"/>
      <c r="FOK41"/>
      <c r="FOL41"/>
      <c r="FOM41"/>
      <c r="FON41"/>
      <c r="FOO41"/>
      <c r="FOP41"/>
      <c r="FOQ41"/>
      <c r="FOR41"/>
      <c r="FOS41"/>
      <c r="FOT41"/>
      <c r="FOU41"/>
      <c r="FOV41"/>
      <c r="FOW41"/>
      <c r="FOX41"/>
      <c r="FOY41"/>
      <c r="FOZ41"/>
      <c r="FPA41"/>
      <c r="FPB41"/>
      <c r="FPC41"/>
      <c r="FPD41"/>
      <c r="FPE41"/>
      <c r="FPF41"/>
      <c r="FPG41"/>
      <c r="FPH41"/>
      <c r="FPI41"/>
      <c r="FPJ41"/>
      <c r="FPK41"/>
      <c r="FPL41"/>
      <c r="FPM41"/>
      <c r="FPN41"/>
      <c r="FPO41"/>
      <c r="FPP41"/>
      <c r="FPQ41"/>
      <c r="FPR41"/>
      <c r="FPS41"/>
      <c r="FPT41"/>
      <c r="FPU41"/>
      <c r="FPV41"/>
      <c r="FPW41"/>
      <c r="FPX41"/>
      <c r="FPY41"/>
      <c r="FPZ41"/>
      <c r="FQA41"/>
      <c r="FQB41"/>
      <c r="FQC41"/>
      <c r="FQD41"/>
      <c r="FQE41"/>
      <c r="FQF41"/>
      <c r="FQG41"/>
      <c r="FQH41"/>
      <c r="FQI41"/>
      <c r="FQJ41"/>
      <c r="FQK41"/>
      <c r="FQL41"/>
      <c r="FQM41"/>
      <c r="FQN41"/>
      <c r="FQO41"/>
      <c r="FQP41"/>
      <c r="FQQ41"/>
      <c r="FQR41"/>
      <c r="FQS41"/>
      <c r="FQT41"/>
      <c r="FQU41"/>
      <c r="FQV41"/>
      <c r="FQW41"/>
      <c r="FQX41"/>
      <c r="FQY41"/>
      <c r="FQZ41"/>
      <c r="FRA41"/>
      <c r="FRB41"/>
      <c r="FRC41"/>
      <c r="FRD41"/>
      <c r="FRE41"/>
      <c r="FRF41"/>
      <c r="FRG41"/>
      <c r="FRH41"/>
      <c r="FRI41"/>
      <c r="FRJ41"/>
      <c r="FRK41"/>
      <c r="FRL41"/>
      <c r="FRM41"/>
      <c r="FRN41"/>
      <c r="FRO41"/>
      <c r="FRP41"/>
      <c r="FRQ41"/>
      <c r="FRR41"/>
      <c r="FRS41"/>
      <c r="FRT41"/>
      <c r="FRU41"/>
      <c r="FRV41"/>
      <c r="FRW41"/>
      <c r="FRX41"/>
      <c r="FRY41"/>
      <c r="FRZ41"/>
      <c r="FSA41"/>
      <c r="FSB41"/>
      <c r="FSC41"/>
      <c r="FSD41"/>
      <c r="FSE41"/>
      <c r="FSF41"/>
      <c r="FSG41"/>
      <c r="FSH41"/>
      <c r="FSI41"/>
      <c r="FSJ41"/>
      <c r="FSK41"/>
      <c r="FSL41"/>
      <c r="FSM41"/>
      <c r="FSN41"/>
      <c r="FSO41"/>
      <c r="FSP41"/>
      <c r="FSQ41"/>
      <c r="FSR41"/>
      <c r="FSS41"/>
      <c r="FST41"/>
      <c r="FSU41"/>
      <c r="FSV41"/>
      <c r="FSW41"/>
      <c r="FSX41"/>
      <c r="FSY41"/>
      <c r="FSZ41"/>
      <c r="FTA41"/>
      <c r="FTB41"/>
      <c r="FTC41"/>
      <c r="FTD41"/>
      <c r="FTE41"/>
      <c r="FTF41"/>
      <c r="FTG41"/>
      <c r="FTH41"/>
      <c r="FTI41"/>
      <c r="FTJ41"/>
      <c r="FTK41"/>
      <c r="FTL41"/>
      <c r="FTM41"/>
      <c r="FTN41"/>
      <c r="FTO41"/>
      <c r="FTP41"/>
      <c r="FTQ41"/>
      <c r="FTR41"/>
      <c r="FTS41"/>
      <c r="FTT41"/>
      <c r="FTU41"/>
      <c r="FTV41"/>
      <c r="FTW41"/>
      <c r="FTX41"/>
      <c r="FTY41"/>
      <c r="FTZ41"/>
      <c r="FUA41"/>
      <c r="FUB41"/>
      <c r="FUC41"/>
      <c r="FUD41"/>
      <c r="FUE41"/>
      <c r="FUF41"/>
      <c r="FUG41"/>
      <c r="FUH41"/>
      <c r="FUI41"/>
      <c r="FUJ41"/>
      <c r="FUK41"/>
      <c r="FUL41"/>
      <c r="FUM41"/>
      <c r="FUN41"/>
      <c r="FUO41"/>
      <c r="FUP41"/>
      <c r="FUQ41"/>
      <c r="FUR41"/>
      <c r="FUS41"/>
      <c r="FUT41"/>
      <c r="FUU41"/>
      <c r="FUV41"/>
      <c r="FUW41"/>
      <c r="FUX41"/>
      <c r="FUY41"/>
      <c r="FUZ41"/>
      <c r="FVA41"/>
      <c r="FVB41"/>
      <c r="FVC41"/>
      <c r="FVD41"/>
      <c r="FVE41"/>
      <c r="FVF41"/>
      <c r="FVG41"/>
      <c r="FVH41"/>
      <c r="FVI41"/>
      <c r="FVJ41"/>
      <c r="FVK41"/>
      <c r="FVL41"/>
      <c r="FVM41"/>
      <c r="FVN41"/>
      <c r="FVO41"/>
      <c r="FVP41"/>
      <c r="FVQ41"/>
      <c r="FVR41"/>
      <c r="FVS41"/>
      <c r="FVT41"/>
      <c r="FVU41"/>
      <c r="FVV41"/>
      <c r="FVW41"/>
      <c r="FVX41"/>
      <c r="FVY41"/>
      <c r="FVZ41"/>
      <c r="FWA41"/>
      <c r="FWB41"/>
      <c r="FWC41"/>
      <c r="FWD41"/>
      <c r="FWE41"/>
      <c r="FWF41"/>
      <c r="FWG41"/>
      <c r="FWH41"/>
      <c r="FWI41"/>
      <c r="FWJ41"/>
      <c r="FWK41"/>
      <c r="FWL41"/>
      <c r="FWM41"/>
      <c r="FWN41"/>
      <c r="FWO41"/>
      <c r="FWP41"/>
      <c r="FWQ41"/>
      <c r="FWR41"/>
      <c r="FWS41"/>
      <c r="FWT41"/>
      <c r="FWU41"/>
      <c r="FWV41"/>
      <c r="FWW41"/>
      <c r="FWX41"/>
      <c r="FWY41"/>
      <c r="FWZ41"/>
      <c r="FXA41"/>
      <c r="FXB41"/>
      <c r="FXC41"/>
      <c r="FXD41"/>
      <c r="FXE41"/>
      <c r="FXF41"/>
      <c r="FXG41"/>
      <c r="FXH41"/>
      <c r="FXI41"/>
      <c r="FXJ41"/>
      <c r="FXK41"/>
      <c r="FXL41"/>
      <c r="FXM41"/>
      <c r="FXN41"/>
      <c r="FXO41"/>
      <c r="FXP41"/>
      <c r="FXQ41"/>
      <c r="FXR41"/>
      <c r="FXS41"/>
      <c r="FXT41"/>
      <c r="FXU41"/>
      <c r="FXV41"/>
      <c r="FXW41"/>
      <c r="FXX41"/>
      <c r="FXY41"/>
      <c r="FXZ41"/>
      <c r="FYA41"/>
      <c r="FYB41"/>
      <c r="FYC41"/>
      <c r="FYD41"/>
      <c r="FYE41"/>
      <c r="FYF41"/>
      <c r="FYG41"/>
      <c r="FYH41"/>
      <c r="FYI41"/>
      <c r="FYJ41"/>
      <c r="FYK41"/>
      <c r="FYL41"/>
      <c r="FYM41"/>
      <c r="FYN41"/>
      <c r="FYO41"/>
      <c r="FYP41"/>
      <c r="FYQ41"/>
      <c r="FYR41"/>
      <c r="FYS41"/>
      <c r="FYT41"/>
      <c r="FYU41"/>
      <c r="FYV41"/>
      <c r="FYW41"/>
      <c r="FYX41"/>
      <c r="FYY41"/>
      <c r="FYZ41"/>
      <c r="FZA41"/>
      <c r="FZB41"/>
      <c r="FZC41"/>
      <c r="FZD41"/>
      <c r="FZE41"/>
      <c r="FZF41"/>
      <c r="FZG41"/>
      <c r="FZH41"/>
      <c r="FZI41"/>
      <c r="FZJ41"/>
      <c r="FZK41"/>
      <c r="FZL41"/>
      <c r="FZM41"/>
      <c r="FZN41"/>
      <c r="FZO41"/>
      <c r="FZP41"/>
      <c r="FZQ41"/>
      <c r="FZR41"/>
      <c r="FZS41"/>
      <c r="FZT41"/>
      <c r="FZU41"/>
      <c r="FZV41"/>
      <c r="FZW41"/>
      <c r="FZX41"/>
      <c r="FZY41"/>
      <c r="FZZ41"/>
      <c r="GAA41"/>
      <c r="GAB41"/>
      <c r="GAC41"/>
      <c r="GAD41"/>
      <c r="GAE41"/>
      <c r="GAF41"/>
      <c r="GAG41"/>
      <c r="GAH41"/>
      <c r="GAI41"/>
      <c r="GAJ41"/>
      <c r="GAK41"/>
      <c r="GAL41"/>
      <c r="GAM41"/>
      <c r="GAN41"/>
      <c r="GAO41"/>
      <c r="GAP41"/>
      <c r="GAQ41"/>
      <c r="GAR41"/>
      <c r="GAS41"/>
      <c r="GAT41"/>
      <c r="GAU41"/>
      <c r="GAV41"/>
      <c r="GAW41"/>
      <c r="GAX41"/>
      <c r="GAY41"/>
      <c r="GAZ41"/>
      <c r="GBA41"/>
      <c r="GBB41"/>
      <c r="GBC41"/>
      <c r="GBD41"/>
      <c r="GBE41"/>
      <c r="GBF41"/>
      <c r="GBG41"/>
      <c r="GBH41"/>
      <c r="GBI41"/>
      <c r="GBJ41"/>
      <c r="GBK41"/>
      <c r="GBL41"/>
      <c r="GBM41"/>
      <c r="GBN41"/>
      <c r="GBO41"/>
      <c r="GBP41"/>
      <c r="GBQ41"/>
      <c r="GBR41"/>
      <c r="GBS41"/>
      <c r="GBT41"/>
      <c r="GBU41"/>
      <c r="GBV41"/>
      <c r="GBW41"/>
      <c r="GBX41"/>
      <c r="GBY41"/>
      <c r="GBZ41"/>
      <c r="GCA41"/>
      <c r="GCB41"/>
      <c r="GCC41"/>
      <c r="GCD41"/>
      <c r="GCE41"/>
      <c r="GCF41"/>
      <c r="GCG41"/>
      <c r="GCH41"/>
      <c r="GCI41"/>
      <c r="GCJ41"/>
      <c r="GCK41"/>
      <c r="GCL41"/>
      <c r="GCM41"/>
      <c r="GCN41"/>
      <c r="GCO41"/>
      <c r="GCP41"/>
      <c r="GCQ41"/>
      <c r="GCR41"/>
      <c r="GCS41"/>
      <c r="GCT41"/>
      <c r="GCU41"/>
      <c r="GCV41"/>
      <c r="GCW41"/>
      <c r="GCX41"/>
      <c r="GCY41"/>
      <c r="GCZ41"/>
      <c r="GDA41"/>
      <c r="GDB41"/>
      <c r="GDC41"/>
      <c r="GDD41"/>
      <c r="GDE41"/>
      <c r="GDF41"/>
      <c r="GDG41"/>
      <c r="GDH41"/>
      <c r="GDI41"/>
      <c r="GDJ41"/>
      <c r="GDK41"/>
      <c r="GDL41"/>
      <c r="GDM41"/>
      <c r="GDN41"/>
      <c r="GDO41"/>
      <c r="GDP41"/>
      <c r="GDQ41"/>
      <c r="GDR41"/>
      <c r="GDS41"/>
      <c r="GDT41"/>
      <c r="GDU41"/>
      <c r="GDV41"/>
      <c r="GDW41"/>
      <c r="GDX41"/>
      <c r="GDY41"/>
      <c r="GDZ41"/>
      <c r="GEA41"/>
      <c r="GEB41"/>
      <c r="GEC41"/>
      <c r="GED41"/>
      <c r="GEE41"/>
      <c r="GEF41"/>
      <c r="GEG41"/>
      <c r="GEH41"/>
      <c r="GEI41"/>
      <c r="GEJ41"/>
      <c r="GEK41"/>
      <c r="GEL41"/>
      <c r="GEM41"/>
      <c r="GEN41"/>
      <c r="GEO41"/>
      <c r="GEP41"/>
      <c r="GEQ41"/>
      <c r="GER41"/>
      <c r="GES41"/>
      <c r="GET41"/>
      <c r="GEU41"/>
      <c r="GEV41"/>
      <c r="GEW41"/>
      <c r="GEX41"/>
      <c r="GEY41"/>
      <c r="GEZ41"/>
      <c r="GFA41"/>
      <c r="GFB41"/>
      <c r="GFC41"/>
      <c r="GFD41"/>
      <c r="GFE41"/>
      <c r="GFF41"/>
      <c r="GFG41"/>
      <c r="GFH41"/>
      <c r="GFI41"/>
      <c r="GFJ41"/>
      <c r="GFK41"/>
      <c r="GFL41"/>
      <c r="GFM41"/>
      <c r="GFN41"/>
      <c r="GFO41"/>
      <c r="GFP41"/>
      <c r="GFQ41"/>
      <c r="GFR41"/>
      <c r="GFS41"/>
      <c r="GFT41"/>
      <c r="GFU41"/>
      <c r="GFV41"/>
      <c r="GFW41"/>
      <c r="GFX41"/>
      <c r="GFY41"/>
      <c r="GFZ41"/>
      <c r="GGA41"/>
      <c r="GGB41"/>
      <c r="GGC41"/>
      <c r="GGD41"/>
      <c r="GGE41"/>
      <c r="GGF41"/>
      <c r="GGG41"/>
      <c r="GGH41"/>
      <c r="GGI41"/>
      <c r="GGJ41"/>
      <c r="GGK41"/>
      <c r="GGL41"/>
      <c r="GGM41"/>
      <c r="GGN41"/>
      <c r="GGO41"/>
      <c r="GGP41"/>
      <c r="GGQ41"/>
      <c r="GGR41"/>
      <c r="GGS41"/>
      <c r="GGT41"/>
      <c r="GGU41"/>
      <c r="GGV41"/>
      <c r="GGW41"/>
      <c r="GGX41"/>
      <c r="GGY41"/>
      <c r="GGZ41"/>
      <c r="GHA41"/>
      <c r="GHB41"/>
      <c r="GHC41"/>
      <c r="GHD41"/>
      <c r="GHE41"/>
      <c r="GHF41"/>
      <c r="GHG41"/>
      <c r="GHH41"/>
      <c r="GHI41"/>
      <c r="GHJ41"/>
      <c r="GHK41"/>
      <c r="GHL41"/>
      <c r="GHM41"/>
      <c r="GHN41"/>
      <c r="GHO41"/>
      <c r="GHP41"/>
      <c r="GHQ41"/>
      <c r="GHR41"/>
      <c r="GHS41"/>
      <c r="GHT41"/>
      <c r="GHU41"/>
      <c r="GHV41"/>
      <c r="GHW41"/>
      <c r="GHX41"/>
      <c r="GHY41"/>
      <c r="GHZ41"/>
      <c r="GIA41"/>
      <c r="GIB41"/>
      <c r="GIC41"/>
      <c r="GID41"/>
      <c r="GIE41"/>
      <c r="GIF41"/>
      <c r="GIG41"/>
      <c r="GIH41"/>
      <c r="GII41"/>
      <c r="GIJ41"/>
      <c r="GIK41"/>
      <c r="GIL41"/>
      <c r="GIM41"/>
      <c r="GIN41"/>
      <c r="GIO41"/>
      <c r="GIP41"/>
      <c r="GIQ41"/>
      <c r="GIR41"/>
      <c r="GIS41"/>
      <c r="GIT41"/>
      <c r="GIU41"/>
      <c r="GIV41"/>
      <c r="GIW41"/>
      <c r="GIX41"/>
      <c r="GIY41"/>
      <c r="GIZ41"/>
      <c r="GJA41"/>
      <c r="GJB41"/>
      <c r="GJC41"/>
      <c r="GJD41"/>
      <c r="GJE41"/>
      <c r="GJF41"/>
      <c r="GJG41"/>
      <c r="GJH41"/>
      <c r="GJI41"/>
      <c r="GJJ41"/>
      <c r="GJK41"/>
      <c r="GJL41"/>
      <c r="GJM41"/>
      <c r="GJN41"/>
      <c r="GJO41"/>
      <c r="GJP41"/>
      <c r="GJQ41"/>
      <c r="GJR41"/>
      <c r="GJS41"/>
      <c r="GJT41"/>
      <c r="GJU41"/>
      <c r="GJV41"/>
      <c r="GJW41"/>
      <c r="GJX41"/>
      <c r="GJY41"/>
      <c r="GJZ41"/>
      <c r="GKA41"/>
      <c r="GKB41"/>
      <c r="GKC41"/>
      <c r="GKD41"/>
      <c r="GKE41"/>
      <c r="GKF41"/>
      <c r="GKG41"/>
      <c r="GKH41"/>
      <c r="GKI41"/>
      <c r="GKJ41"/>
      <c r="GKK41"/>
      <c r="GKL41"/>
      <c r="GKM41"/>
      <c r="GKN41"/>
      <c r="GKO41"/>
      <c r="GKP41"/>
      <c r="GKQ41"/>
      <c r="GKR41"/>
      <c r="GKS41"/>
      <c r="GKT41"/>
      <c r="GKU41"/>
      <c r="GKV41"/>
      <c r="GKW41"/>
      <c r="GKX41"/>
      <c r="GKY41"/>
      <c r="GKZ41"/>
      <c r="GLA41"/>
      <c r="GLB41"/>
      <c r="GLC41"/>
      <c r="GLD41"/>
      <c r="GLE41"/>
      <c r="GLF41"/>
      <c r="GLG41"/>
      <c r="GLH41"/>
      <c r="GLI41"/>
      <c r="GLJ41"/>
      <c r="GLK41"/>
      <c r="GLL41"/>
      <c r="GLM41"/>
      <c r="GLN41"/>
      <c r="GLO41"/>
      <c r="GLP41"/>
      <c r="GLQ41"/>
      <c r="GLR41"/>
      <c r="GLS41"/>
      <c r="GLT41"/>
      <c r="GLU41"/>
      <c r="GLV41"/>
      <c r="GLW41"/>
      <c r="GLX41"/>
      <c r="GLY41"/>
      <c r="GLZ41"/>
      <c r="GMA41"/>
      <c r="GMB41"/>
      <c r="GMC41"/>
      <c r="GMD41"/>
      <c r="GME41"/>
      <c r="GMF41"/>
      <c r="GMG41"/>
      <c r="GMH41"/>
      <c r="GMI41"/>
      <c r="GMJ41"/>
      <c r="GMK41"/>
      <c r="GML41"/>
      <c r="GMM41"/>
      <c r="GMN41"/>
      <c r="GMO41"/>
      <c r="GMP41"/>
      <c r="GMQ41"/>
      <c r="GMR41"/>
      <c r="GMS41"/>
      <c r="GMT41"/>
      <c r="GMU41"/>
      <c r="GMV41"/>
      <c r="GMW41"/>
      <c r="GMX41"/>
      <c r="GMY41"/>
      <c r="GMZ41"/>
      <c r="GNA41"/>
      <c r="GNB41"/>
      <c r="GNC41"/>
      <c r="GND41"/>
      <c r="GNE41"/>
      <c r="GNF41"/>
      <c r="GNG41"/>
      <c r="GNH41"/>
      <c r="GNI41"/>
      <c r="GNJ41"/>
      <c r="GNK41"/>
      <c r="GNL41"/>
      <c r="GNM41"/>
      <c r="GNN41"/>
      <c r="GNO41"/>
      <c r="GNP41"/>
      <c r="GNQ41"/>
      <c r="GNR41"/>
      <c r="GNS41"/>
      <c r="GNT41"/>
      <c r="GNU41"/>
      <c r="GNV41"/>
      <c r="GNW41"/>
      <c r="GNX41"/>
      <c r="GNY41"/>
      <c r="GNZ41"/>
      <c r="GOA41"/>
      <c r="GOB41"/>
      <c r="GOC41"/>
      <c r="GOD41"/>
      <c r="GOE41"/>
      <c r="GOF41"/>
      <c r="GOG41"/>
      <c r="GOH41"/>
      <c r="GOI41"/>
      <c r="GOJ41"/>
      <c r="GOK41"/>
      <c r="GOL41"/>
      <c r="GOM41"/>
      <c r="GON41"/>
      <c r="GOO41"/>
      <c r="GOP41"/>
      <c r="GOQ41"/>
      <c r="GOR41"/>
      <c r="GOS41"/>
      <c r="GOT41"/>
      <c r="GOU41"/>
      <c r="GOV41"/>
      <c r="GOW41"/>
      <c r="GOX41"/>
      <c r="GOY41"/>
      <c r="GOZ41"/>
      <c r="GPA41"/>
      <c r="GPB41"/>
      <c r="GPC41"/>
      <c r="GPD41"/>
      <c r="GPE41"/>
      <c r="GPF41"/>
      <c r="GPG41"/>
      <c r="GPH41"/>
      <c r="GPI41"/>
      <c r="GPJ41"/>
      <c r="GPK41"/>
      <c r="GPL41"/>
      <c r="GPM41"/>
      <c r="GPN41"/>
      <c r="GPO41"/>
      <c r="GPP41"/>
      <c r="GPQ41"/>
      <c r="GPR41"/>
      <c r="GPS41"/>
      <c r="GPT41"/>
      <c r="GPU41"/>
      <c r="GPV41"/>
      <c r="GPW41"/>
      <c r="GPX41"/>
      <c r="GPY41"/>
      <c r="GPZ41"/>
      <c r="GQA41"/>
      <c r="GQB41"/>
      <c r="GQC41"/>
      <c r="GQD41"/>
      <c r="GQE41"/>
      <c r="GQF41"/>
      <c r="GQG41"/>
      <c r="GQH41"/>
      <c r="GQI41"/>
      <c r="GQJ41"/>
      <c r="GQK41"/>
      <c r="GQL41"/>
      <c r="GQM41"/>
      <c r="GQN41"/>
      <c r="GQO41"/>
      <c r="GQP41"/>
      <c r="GQQ41"/>
      <c r="GQR41"/>
      <c r="GQS41"/>
      <c r="GQT41"/>
      <c r="GQU41"/>
      <c r="GQV41"/>
      <c r="GQW41"/>
      <c r="GQX41"/>
      <c r="GQY41"/>
      <c r="GQZ41"/>
      <c r="GRA41"/>
      <c r="GRB41"/>
      <c r="GRC41"/>
      <c r="GRD41"/>
      <c r="GRE41"/>
      <c r="GRF41"/>
      <c r="GRG41"/>
      <c r="GRH41"/>
      <c r="GRI41"/>
      <c r="GRJ41"/>
      <c r="GRK41"/>
      <c r="GRL41"/>
      <c r="GRM41"/>
      <c r="GRN41"/>
      <c r="GRO41"/>
      <c r="GRP41"/>
      <c r="GRQ41"/>
      <c r="GRR41"/>
      <c r="GRS41"/>
      <c r="GRT41"/>
      <c r="GRU41"/>
      <c r="GRV41"/>
      <c r="GRW41"/>
      <c r="GRX41"/>
      <c r="GRY41"/>
      <c r="GRZ41"/>
      <c r="GSA41"/>
      <c r="GSB41"/>
      <c r="GSC41"/>
      <c r="GSD41"/>
      <c r="GSE41"/>
      <c r="GSF41"/>
      <c r="GSG41"/>
      <c r="GSH41"/>
      <c r="GSI41"/>
      <c r="GSJ41"/>
      <c r="GSK41"/>
      <c r="GSL41"/>
      <c r="GSM41"/>
      <c r="GSN41"/>
      <c r="GSO41"/>
      <c r="GSP41"/>
      <c r="GSQ41"/>
      <c r="GSR41"/>
      <c r="GSS41"/>
      <c r="GST41"/>
      <c r="GSU41"/>
      <c r="GSV41"/>
      <c r="GSW41"/>
      <c r="GSX41"/>
      <c r="GSY41"/>
      <c r="GSZ41"/>
      <c r="GTA41"/>
      <c r="GTB41"/>
      <c r="GTC41"/>
      <c r="GTD41"/>
      <c r="GTE41"/>
      <c r="GTF41"/>
      <c r="GTG41"/>
      <c r="GTH41"/>
      <c r="GTI41"/>
      <c r="GTJ41"/>
      <c r="GTK41"/>
      <c r="GTL41"/>
      <c r="GTM41"/>
      <c r="GTN41"/>
      <c r="GTO41"/>
      <c r="GTP41"/>
      <c r="GTQ41"/>
      <c r="GTR41"/>
      <c r="GTS41"/>
      <c r="GTT41"/>
      <c r="GTU41"/>
      <c r="GTV41"/>
      <c r="GTW41"/>
      <c r="GTX41"/>
      <c r="GTY41"/>
      <c r="GTZ41"/>
      <c r="GUA41"/>
      <c r="GUB41"/>
      <c r="GUC41"/>
      <c r="GUD41"/>
      <c r="GUE41"/>
      <c r="GUF41"/>
      <c r="GUG41"/>
      <c r="GUH41"/>
      <c r="GUI41"/>
      <c r="GUJ41"/>
      <c r="GUK41"/>
      <c r="GUL41"/>
      <c r="GUM41"/>
      <c r="GUN41"/>
      <c r="GUO41"/>
      <c r="GUP41"/>
      <c r="GUQ41"/>
      <c r="GUR41"/>
      <c r="GUS41"/>
      <c r="GUT41"/>
      <c r="GUU41"/>
      <c r="GUV41"/>
      <c r="GUW41"/>
      <c r="GUX41"/>
      <c r="GUY41"/>
      <c r="GUZ41"/>
      <c r="GVA41"/>
      <c r="GVB41"/>
      <c r="GVC41"/>
      <c r="GVD41"/>
      <c r="GVE41"/>
      <c r="GVF41"/>
      <c r="GVG41"/>
      <c r="GVH41"/>
      <c r="GVI41"/>
      <c r="GVJ41"/>
      <c r="GVK41"/>
      <c r="GVL41"/>
      <c r="GVM41"/>
      <c r="GVN41"/>
      <c r="GVO41"/>
      <c r="GVP41"/>
      <c r="GVQ41"/>
      <c r="GVR41"/>
      <c r="GVS41"/>
      <c r="GVT41"/>
      <c r="GVU41"/>
      <c r="GVV41"/>
      <c r="GVW41"/>
      <c r="GVX41"/>
      <c r="GVY41"/>
      <c r="GVZ41"/>
      <c r="GWA41"/>
      <c r="GWB41"/>
      <c r="GWC41"/>
      <c r="GWD41"/>
      <c r="GWE41"/>
      <c r="GWF41"/>
      <c r="GWG41"/>
      <c r="GWH41"/>
      <c r="GWI41"/>
      <c r="GWJ41"/>
      <c r="GWK41"/>
      <c r="GWL41"/>
      <c r="GWM41"/>
      <c r="GWN41"/>
      <c r="GWO41"/>
      <c r="GWP41"/>
      <c r="GWQ41"/>
      <c r="GWR41"/>
      <c r="GWS41"/>
      <c r="GWT41"/>
      <c r="GWU41"/>
      <c r="GWV41"/>
      <c r="GWW41"/>
      <c r="GWX41"/>
      <c r="GWY41"/>
      <c r="GWZ41"/>
      <c r="GXA41"/>
      <c r="GXB41"/>
      <c r="GXC41"/>
      <c r="GXD41"/>
      <c r="GXE41"/>
      <c r="GXF41"/>
      <c r="GXG41"/>
      <c r="GXH41"/>
      <c r="GXI41"/>
      <c r="GXJ41"/>
      <c r="GXK41"/>
      <c r="GXL41"/>
      <c r="GXM41"/>
      <c r="GXN41"/>
      <c r="GXO41"/>
      <c r="GXP41"/>
      <c r="GXQ41"/>
      <c r="GXR41"/>
      <c r="GXS41"/>
      <c r="GXT41"/>
      <c r="GXU41"/>
      <c r="GXV41"/>
      <c r="GXW41"/>
      <c r="GXX41"/>
      <c r="GXY41"/>
      <c r="GXZ41"/>
      <c r="GYA41"/>
      <c r="GYB41"/>
      <c r="GYC41"/>
      <c r="GYD41"/>
      <c r="GYE41"/>
      <c r="GYF41"/>
      <c r="GYG41"/>
      <c r="GYH41"/>
      <c r="GYI41"/>
      <c r="GYJ41"/>
      <c r="GYK41"/>
      <c r="GYL41"/>
      <c r="GYM41"/>
      <c r="GYN41"/>
      <c r="GYO41"/>
      <c r="GYP41"/>
      <c r="GYQ41"/>
      <c r="GYR41"/>
      <c r="GYS41"/>
      <c r="GYT41"/>
      <c r="GYU41"/>
      <c r="GYV41"/>
      <c r="GYW41"/>
      <c r="GYX41"/>
      <c r="GYY41"/>
      <c r="GYZ41"/>
      <c r="GZA41"/>
      <c r="GZB41"/>
      <c r="GZC41"/>
      <c r="GZD41"/>
      <c r="GZE41"/>
      <c r="GZF41"/>
      <c r="GZG41"/>
      <c r="GZH41"/>
      <c r="GZI41"/>
      <c r="GZJ41"/>
      <c r="GZK41"/>
      <c r="GZL41"/>
      <c r="GZM41"/>
      <c r="GZN41"/>
      <c r="GZO41"/>
      <c r="GZP41"/>
      <c r="GZQ41"/>
      <c r="GZR41"/>
      <c r="GZS41"/>
      <c r="GZT41"/>
      <c r="GZU41"/>
      <c r="GZV41"/>
      <c r="GZW41"/>
      <c r="GZX41"/>
      <c r="GZY41"/>
      <c r="GZZ41"/>
      <c r="HAA41"/>
      <c r="HAB41"/>
      <c r="HAC41"/>
      <c r="HAD41"/>
      <c r="HAE41"/>
      <c r="HAF41"/>
      <c r="HAG41"/>
      <c r="HAH41"/>
      <c r="HAI41"/>
      <c r="HAJ41"/>
      <c r="HAK41"/>
      <c r="HAL41"/>
      <c r="HAM41"/>
      <c r="HAN41"/>
      <c r="HAO41"/>
      <c r="HAP41"/>
      <c r="HAQ41"/>
      <c r="HAR41"/>
      <c r="HAS41"/>
      <c r="HAT41"/>
      <c r="HAU41"/>
      <c r="HAV41"/>
      <c r="HAW41"/>
      <c r="HAX41"/>
      <c r="HAY41"/>
      <c r="HAZ41"/>
      <c r="HBA41"/>
      <c r="HBB41"/>
      <c r="HBC41"/>
      <c r="HBD41"/>
      <c r="HBE41"/>
      <c r="HBF41"/>
      <c r="HBG41"/>
      <c r="HBH41"/>
      <c r="HBI41"/>
      <c r="HBJ41"/>
      <c r="HBK41"/>
      <c r="HBL41"/>
      <c r="HBM41"/>
      <c r="HBN41"/>
      <c r="HBO41"/>
      <c r="HBP41"/>
      <c r="HBQ41"/>
      <c r="HBR41"/>
      <c r="HBS41"/>
      <c r="HBT41"/>
      <c r="HBU41"/>
      <c r="HBV41"/>
      <c r="HBW41"/>
      <c r="HBX41"/>
      <c r="HBY41"/>
      <c r="HBZ41"/>
      <c r="HCA41"/>
      <c r="HCB41"/>
      <c r="HCC41"/>
      <c r="HCD41"/>
      <c r="HCE41"/>
      <c r="HCF41"/>
      <c r="HCG41"/>
      <c r="HCH41"/>
      <c r="HCI41"/>
      <c r="HCJ41"/>
      <c r="HCK41"/>
      <c r="HCL41"/>
      <c r="HCM41"/>
      <c r="HCN41"/>
      <c r="HCO41"/>
      <c r="HCP41"/>
      <c r="HCQ41"/>
      <c r="HCR41"/>
      <c r="HCS41"/>
      <c r="HCT41"/>
      <c r="HCU41"/>
      <c r="HCV41"/>
      <c r="HCW41"/>
      <c r="HCX41"/>
      <c r="HCY41"/>
      <c r="HCZ41"/>
      <c r="HDA41"/>
      <c r="HDB41"/>
      <c r="HDC41"/>
      <c r="HDD41"/>
      <c r="HDE41"/>
      <c r="HDF41"/>
      <c r="HDG41"/>
      <c r="HDH41"/>
      <c r="HDI41"/>
      <c r="HDJ41"/>
      <c r="HDK41"/>
      <c r="HDL41"/>
      <c r="HDM41"/>
      <c r="HDN41"/>
      <c r="HDO41"/>
      <c r="HDP41"/>
      <c r="HDQ41"/>
      <c r="HDR41"/>
      <c r="HDS41"/>
      <c r="HDT41"/>
      <c r="HDU41"/>
      <c r="HDV41"/>
      <c r="HDW41"/>
      <c r="HDX41"/>
      <c r="HDY41"/>
      <c r="HDZ41"/>
      <c r="HEA41"/>
      <c r="HEB41"/>
      <c r="HEC41"/>
      <c r="HED41"/>
      <c r="HEE41"/>
      <c r="HEF41"/>
      <c r="HEG41"/>
      <c r="HEH41"/>
      <c r="HEI41"/>
      <c r="HEJ41"/>
      <c r="HEK41"/>
      <c r="HEL41"/>
      <c r="HEM41"/>
      <c r="HEN41"/>
      <c r="HEO41"/>
      <c r="HEP41"/>
      <c r="HEQ41"/>
      <c r="HER41"/>
      <c r="HES41"/>
      <c r="HET41"/>
      <c r="HEU41"/>
      <c r="HEV41"/>
      <c r="HEW41"/>
      <c r="HEX41"/>
      <c r="HEY41"/>
      <c r="HEZ41"/>
      <c r="HFA41"/>
      <c r="HFB41"/>
      <c r="HFC41"/>
      <c r="HFD41"/>
      <c r="HFE41"/>
      <c r="HFF41"/>
      <c r="HFG41"/>
      <c r="HFH41"/>
      <c r="HFI41"/>
      <c r="HFJ41"/>
      <c r="HFK41"/>
      <c r="HFL41"/>
      <c r="HFM41"/>
      <c r="HFN41"/>
      <c r="HFO41"/>
      <c r="HFP41"/>
      <c r="HFQ41"/>
      <c r="HFR41"/>
      <c r="HFS41"/>
      <c r="HFT41"/>
      <c r="HFU41"/>
      <c r="HFV41"/>
      <c r="HFW41"/>
      <c r="HFX41"/>
      <c r="HFY41"/>
      <c r="HFZ41"/>
      <c r="HGA41"/>
      <c r="HGB41"/>
      <c r="HGC41"/>
      <c r="HGD41"/>
      <c r="HGE41"/>
      <c r="HGF41"/>
      <c r="HGG41"/>
      <c r="HGH41"/>
      <c r="HGI41"/>
      <c r="HGJ41"/>
      <c r="HGK41"/>
      <c r="HGL41"/>
      <c r="HGM41"/>
      <c r="HGN41"/>
      <c r="HGO41"/>
      <c r="HGP41"/>
      <c r="HGQ41"/>
      <c r="HGR41"/>
      <c r="HGS41"/>
      <c r="HGT41"/>
      <c r="HGU41"/>
      <c r="HGV41"/>
      <c r="HGW41"/>
      <c r="HGX41"/>
      <c r="HGY41"/>
      <c r="HGZ41"/>
      <c r="HHA41"/>
      <c r="HHB41"/>
      <c r="HHC41"/>
      <c r="HHD41"/>
      <c r="HHE41"/>
      <c r="HHF41"/>
      <c r="HHG41"/>
      <c r="HHH41"/>
      <c r="HHI41"/>
      <c r="HHJ41"/>
      <c r="HHK41"/>
      <c r="HHL41"/>
      <c r="HHM41"/>
      <c r="HHN41"/>
      <c r="HHO41"/>
      <c r="HHP41"/>
      <c r="HHQ41"/>
      <c r="HHR41"/>
      <c r="HHS41"/>
      <c r="HHT41"/>
      <c r="HHU41"/>
      <c r="HHV41"/>
      <c r="HHW41"/>
      <c r="HHX41"/>
      <c r="HHY41"/>
      <c r="HHZ41"/>
      <c r="HIA41"/>
      <c r="HIB41"/>
      <c r="HIC41"/>
      <c r="HID41"/>
      <c r="HIE41"/>
      <c r="HIF41"/>
      <c r="HIG41"/>
      <c r="HIH41"/>
      <c r="HII41"/>
      <c r="HIJ41"/>
      <c r="HIK41"/>
      <c r="HIL41"/>
      <c r="HIM41"/>
      <c r="HIN41"/>
      <c r="HIO41"/>
      <c r="HIP41"/>
      <c r="HIQ41"/>
      <c r="HIR41"/>
      <c r="HIS41"/>
      <c r="HIT41"/>
      <c r="HIU41"/>
      <c r="HIV41"/>
      <c r="HIW41"/>
      <c r="HIX41"/>
      <c r="HIY41"/>
      <c r="HIZ41"/>
      <c r="HJA41"/>
      <c r="HJB41"/>
      <c r="HJC41"/>
      <c r="HJD41"/>
      <c r="HJE41"/>
      <c r="HJF41"/>
      <c r="HJG41"/>
      <c r="HJH41"/>
      <c r="HJI41"/>
      <c r="HJJ41"/>
      <c r="HJK41"/>
      <c r="HJL41"/>
      <c r="HJM41"/>
      <c r="HJN41"/>
      <c r="HJO41"/>
      <c r="HJP41"/>
      <c r="HJQ41"/>
      <c r="HJR41"/>
      <c r="HJS41"/>
      <c r="HJT41"/>
      <c r="HJU41"/>
      <c r="HJV41"/>
      <c r="HJW41"/>
      <c r="HJX41"/>
      <c r="HJY41"/>
      <c r="HJZ41"/>
      <c r="HKA41"/>
      <c r="HKB41"/>
      <c r="HKC41"/>
      <c r="HKD41"/>
      <c r="HKE41"/>
      <c r="HKF41"/>
      <c r="HKG41"/>
      <c r="HKH41"/>
      <c r="HKI41"/>
      <c r="HKJ41"/>
      <c r="HKK41"/>
      <c r="HKL41"/>
      <c r="HKM41"/>
      <c r="HKN41"/>
      <c r="HKO41"/>
      <c r="HKP41"/>
      <c r="HKQ41"/>
      <c r="HKR41"/>
      <c r="HKS41"/>
      <c r="HKT41"/>
      <c r="HKU41"/>
      <c r="HKV41"/>
      <c r="HKW41"/>
      <c r="HKX41"/>
      <c r="HKY41"/>
      <c r="HKZ41"/>
      <c r="HLA41"/>
      <c r="HLB41"/>
      <c r="HLC41"/>
      <c r="HLD41"/>
      <c r="HLE41"/>
      <c r="HLF41"/>
      <c r="HLG41"/>
      <c r="HLH41"/>
      <c r="HLI41"/>
      <c r="HLJ41"/>
      <c r="HLK41"/>
      <c r="HLL41"/>
      <c r="HLM41"/>
      <c r="HLN41"/>
      <c r="HLO41"/>
      <c r="HLP41"/>
      <c r="HLQ41"/>
      <c r="HLR41"/>
      <c r="HLS41"/>
      <c r="HLT41"/>
      <c r="HLU41"/>
      <c r="HLV41"/>
      <c r="HLW41"/>
      <c r="HLX41"/>
      <c r="HLY41"/>
      <c r="HLZ41"/>
      <c r="HMA41"/>
      <c r="HMB41"/>
      <c r="HMC41"/>
      <c r="HMD41"/>
      <c r="HME41"/>
      <c r="HMF41"/>
      <c r="HMG41"/>
      <c r="HMH41"/>
      <c r="HMI41"/>
      <c r="HMJ41"/>
      <c r="HMK41"/>
      <c r="HML41"/>
      <c r="HMM41"/>
      <c r="HMN41"/>
      <c r="HMO41"/>
      <c r="HMP41"/>
      <c r="HMQ41"/>
      <c r="HMR41"/>
      <c r="HMS41"/>
      <c r="HMT41"/>
      <c r="HMU41"/>
      <c r="HMV41"/>
      <c r="HMW41"/>
      <c r="HMX41"/>
      <c r="HMY41"/>
      <c r="HMZ41"/>
      <c r="HNA41"/>
      <c r="HNB41"/>
      <c r="HNC41"/>
      <c r="HND41"/>
      <c r="HNE41"/>
      <c r="HNF41"/>
      <c r="HNG41"/>
      <c r="HNH41"/>
      <c r="HNI41"/>
      <c r="HNJ41"/>
      <c r="HNK41"/>
      <c r="HNL41"/>
      <c r="HNM41"/>
      <c r="HNN41"/>
      <c r="HNO41"/>
      <c r="HNP41"/>
      <c r="HNQ41"/>
      <c r="HNR41"/>
      <c r="HNS41"/>
      <c r="HNT41"/>
      <c r="HNU41"/>
      <c r="HNV41"/>
      <c r="HNW41"/>
      <c r="HNX41"/>
      <c r="HNY41"/>
      <c r="HNZ41"/>
      <c r="HOA41"/>
      <c r="HOB41"/>
      <c r="HOC41"/>
      <c r="HOD41"/>
      <c r="HOE41"/>
      <c r="HOF41"/>
      <c r="HOG41"/>
      <c r="HOH41"/>
      <c r="HOI41"/>
      <c r="HOJ41"/>
      <c r="HOK41"/>
      <c r="HOL41"/>
      <c r="HOM41"/>
      <c r="HON41"/>
      <c r="HOO41"/>
      <c r="HOP41"/>
      <c r="HOQ41"/>
      <c r="HOR41"/>
      <c r="HOS41"/>
      <c r="HOT41"/>
      <c r="HOU41"/>
      <c r="HOV41"/>
      <c r="HOW41"/>
      <c r="HOX41"/>
      <c r="HOY41"/>
      <c r="HOZ41"/>
      <c r="HPA41"/>
      <c r="HPB41"/>
      <c r="HPC41"/>
      <c r="HPD41"/>
      <c r="HPE41"/>
      <c r="HPF41"/>
      <c r="HPG41"/>
      <c r="HPH41"/>
      <c r="HPI41"/>
      <c r="HPJ41"/>
      <c r="HPK41"/>
      <c r="HPL41"/>
      <c r="HPM41"/>
      <c r="HPN41"/>
      <c r="HPO41"/>
      <c r="HPP41"/>
      <c r="HPQ41"/>
      <c r="HPR41"/>
      <c r="HPS41"/>
      <c r="HPT41"/>
      <c r="HPU41"/>
      <c r="HPV41"/>
      <c r="HPW41"/>
      <c r="HPX41"/>
      <c r="HPY41"/>
      <c r="HPZ41"/>
      <c r="HQA41"/>
      <c r="HQB41"/>
      <c r="HQC41"/>
      <c r="HQD41"/>
      <c r="HQE41"/>
      <c r="HQF41"/>
      <c r="HQG41"/>
      <c r="HQH41"/>
      <c r="HQI41"/>
      <c r="HQJ41"/>
      <c r="HQK41"/>
      <c r="HQL41"/>
      <c r="HQM41"/>
      <c r="HQN41"/>
      <c r="HQO41"/>
      <c r="HQP41"/>
      <c r="HQQ41"/>
      <c r="HQR41"/>
      <c r="HQS41"/>
      <c r="HQT41"/>
      <c r="HQU41"/>
      <c r="HQV41"/>
      <c r="HQW41"/>
      <c r="HQX41"/>
      <c r="HQY41"/>
      <c r="HQZ41"/>
      <c r="HRA41"/>
      <c r="HRB41"/>
      <c r="HRC41"/>
      <c r="HRD41"/>
      <c r="HRE41"/>
      <c r="HRF41"/>
      <c r="HRG41"/>
      <c r="HRH41"/>
      <c r="HRI41"/>
      <c r="HRJ41"/>
      <c r="HRK41"/>
      <c r="HRL41"/>
      <c r="HRM41"/>
      <c r="HRN41"/>
      <c r="HRO41"/>
      <c r="HRP41"/>
      <c r="HRQ41"/>
      <c r="HRR41"/>
      <c r="HRS41"/>
      <c r="HRT41"/>
      <c r="HRU41"/>
      <c r="HRV41"/>
      <c r="HRW41"/>
      <c r="HRX41"/>
      <c r="HRY41"/>
      <c r="HRZ41"/>
      <c r="HSA41"/>
      <c r="HSB41"/>
      <c r="HSC41"/>
      <c r="HSD41"/>
      <c r="HSE41"/>
      <c r="HSF41"/>
      <c r="HSG41"/>
      <c r="HSH41"/>
      <c r="HSI41"/>
      <c r="HSJ41"/>
      <c r="HSK41"/>
      <c r="HSL41"/>
      <c r="HSM41"/>
      <c r="HSN41"/>
      <c r="HSO41"/>
      <c r="HSP41"/>
      <c r="HSQ41"/>
      <c r="HSR41"/>
      <c r="HSS41"/>
      <c r="HST41"/>
      <c r="HSU41"/>
      <c r="HSV41"/>
      <c r="HSW41"/>
      <c r="HSX41"/>
      <c r="HSY41"/>
      <c r="HSZ41"/>
      <c r="HTA41"/>
      <c r="HTB41"/>
      <c r="HTC41"/>
      <c r="HTD41"/>
      <c r="HTE41"/>
      <c r="HTF41"/>
      <c r="HTG41"/>
      <c r="HTH41"/>
      <c r="HTI41"/>
      <c r="HTJ41"/>
      <c r="HTK41"/>
      <c r="HTL41"/>
      <c r="HTM41"/>
      <c r="HTN41"/>
      <c r="HTO41"/>
      <c r="HTP41"/>
      <c r="HTQ41"/>
      <c r="HTR41"/>
      <c r="HTS41"/>
      <c r="HTT41"/>
      <c r="HTU41"/>
      <c r="HTV41"/>
      <c r="HTW41"/>
      <c r="HTX41"/>
      <c r="HTY41"/>
      <c r="HTZ41"/>
      <c r="HUA41"/>
      <c r="HUB41"/>
      <c r="HUC41"/>
      <c r="HUD41"/>
      <c r="HUE41"/>
      <c r="HUF41"/>
      <c r="HUG41"/>
      <c r="HUH41"/>
      <c r="HUI41"/>
      <c r="HUJ41"/>
      <c r="HUK41"/>
      <c r="HUL41"/>
      <c r="HUM41"/>
      <c r="HUN41"/>
      <c r="HUO41"/>
      <c r="HUP41"/>
      <c r="HUQ41"/>
      <c r="HUR41"/>
      <c r="HUS41"/>
      <c r="HUT41"/>
      <c r="HUU41"/>
      <c r="HUV41"/>
      <c r="HUW41"/>
      <c r="HUX41"/>
      <c r="HUY41"/>
      <c r="HUZ41"/>
      <c r="HVA41"/>
      <c r="HVB41"/>
      <c r="HVC41"/>
      <c r="HVD41"/>
      <c r="HVE41"/>
      <c r="HVF41"/>
      <c r="HVG41"/>
      <c r="HVH41"/>
      <c r="HVI41"/>
      <c r="HVJ41"/>
      <c r="HVK41"/>
      <c r="HVL41"/>
      <c r="HVM41"/>
      <c r="HVN41"/>
      <c r="HVO41"/>
      <c r="HVP41"/>
      <c r="HVQ41"/>
      <c r="HVR41"/>
      <c r="HVS41"/>
      <c r="HVT41"/>
      <c r="HVU41"/>
      <c r="HVV41"/>
      <c r="HVW41"/>
      <c r="HVX41"/>
      <c r="HVY41"/>
      <c r="HVZ41"/>
      <c r="HWA41"/>
      <c r="HWB41"/>
      <c r="HWC41"/>
      <c r="HWD41"/>
      <c r="HWE41"/>
      <c r="HWF41"/>
      <c r="HWG41"/>
      <c r="HWH41"/>
      <c r="HWI41"/>
      <c r="HWJ41"/>
      <c r="HWK41"/>
      <c r="HWL41"/>
      <c r="HWM41"/>
      <c r="HWN41"/>
      <c r="HWO41"/>
      <c r="HWP41"/>
      <c r="HWQ41"/>
      <c r="HWR41"/>
      <c r="HWS41"/>
      <c r="HWT41"/>
      <c r="HWU41"/>
      <c r="HWV41"/>
      <c r="HWW41"/>
      <c r="HWX41"/>
      <c r="HWY41"/>
      <c r="HWZ41"/>
      <c r="HXA41"/>
      <c r="HXB41"/>
      <c r="HXC41"/>
      <c r="HXD41"/>
      <c r="HXE41"/>
      <c r="HXF41"/>
      <c r="HXG41"/>
      <c r="HXH41"/>
      <c r="HXI41"/>
      <c r="HXJ41"/>
      <c r="HXK41"/>
      <c r="HXL41"/>
      <c r="HXM41"/>
      <c r="HXN41"/>
      <c r="HXO41"/>
      <c r="HXP41"/>
      <c r="HXQ41"/>
      <c r="HXR41"/>
      <c r="HXS41"/>
      <c r="HXT41"/>
      <c r="HXU41"/>
      <c r="HXV41"/>
      <c r="HXW41"/>
      <c r="HXX41"/>
      <c r="HXY41"/>
      <c r="HXZ41"/>
      <c r="HYA41"/>
      <c r="HYB41"/>
      <c r="HYC41"/>
      <c r="HYD41"/>
      <c r="HYE41"/>
      <c r="HYF41"/>
      <c r="HYG41"/>
      <c r="HYH41"/>
      <c r="HYI41"/>
      <c r="HYJ41"/>
      <c r="HYK41"/>
      <c r="HYL41"/>
      <c r="HYM41"/>
      <c r="HYN41"/>
      <c r="HYO41"/>
      <c r="HYP41"/>
      <c r="HYQ41"/>
      <c r="HYR41"/>
      <c r="HYS41"/>
      <c r="HYT41"/>
      <c r="HYU41"/>
      <c r="HYV41"/>
      <c r="HYW41"/>
      <c r="HYX41"/>
      <c r="HYY41"/>
      <c r="HYZ41"/>
      <c r="HZA41"/>
      <c r="HZB41"/>
      <c r="HZC41"/>
      <c r="HZD41"/>
      <c r="HZE41"/>
      <c r="HZF41"/>
      <c r="HZG41"/>
      <c r="HZH41"/>
      <c r="HZI41"/>
      <c r="HZJ41"/>
      <c r="HZK41"/>
      <c r="HZL41"/>
      <c r="HZM41"/>
      <c r="HZN41"/>
      <c r="HZO41"/>
      <c r="HZP41"/>
      <c r="HZQ41"/>
      <c r="HZR41"/>
      <c r="HZS41"/>
      <c r="HZT41"/>
      <c r="HZU41"/>
      <c r="HZV41"/>
      <c r="HZW41"/>
      <c r="HZX41"/>
      <c r="HZY41"/>
      <c r="HZZ41"/>
      <c r="IAA41"/>
      <c r="IAB41"/>
      <c r="IAC41"/>
      <c r="IAD41"/>
      <c r="IAE41"/>
      <c r="IAF41"/>
      <c r="IAG41"/>
      <c r="IAH41"/>
      <c r="IAI41"/>
      <c r="IAJ41"/>
      <c r="IAK41"/>
      <c r="IAL41"/>
      <c r="IAM41"/>
      <c r="IAN41"/>
      <c r="IAO41"/>
      <c r="IAP41"/>
      <c r="IAQ41"/>
      <c r="IAR41"/>
      <c r="IAS41"/>
      <c r="IAT41"/>
      <c r="IAU41"/>
      <c r="IAV41"/>
      <c r="IAW41"/>
      <c r="IAX41"/>
      <c r="IAY41"/>
      <c r="IAZ41"/>
      <c r="IBA41"/>
      <c r="IBB41"/>
      <c r="IBC41"/>
      <c r="IBD41"/>
      <c r="IBE41"/>
      <c r="IBF41"/>
      <c r="IBG41"/>
      <c r="IBH41"/>
      <c r="IBI41"/>
      <c r="IBJ41"/>
      <c r="IBK41"/>
      <c r="IBL41"/>
      <c r="IBM41"/>
      <c r="IBN41"/>
      <c r="IBO41"/>
      <c r="IBP41"/>
      <c r="IBQ41"/>
      <c r="IBR41"/>
      <c r="IBS41"/>
      <c r="IBT41"/>
      <c r="IBU41"/>
      <c r="IBV41"/>
      <c r="IBW41"/>
      <c r="IBX41"/>
      <c r="IBY41"/>
      <c r="IBZ41"/>
      <c r="ICA41"/>
      <c r="ICB41"/>
      <c r="ICC41"/>
      <c r="ICD41"/>
      <c r="ICE41"/>
      <c r="ICF41"/>
      <c r="ICG41"/>
      <c r="ICH41"/>
      <c r="ICI41"/>
      <c r="ICJ41"/>
      <c r="ICK41"/>
      <c r="ICL41"/>
      <c r="ICM41"/>
      <c r="ICN41"/>
      <c r="ICO41"/>
      <c r="ICP41"/>
      <c r="ICQ41"/>
      <c r="ICR41"/>
      <c r="ICS41"/>
      <c r="ICT41"/>
      <c r="ICU41"/>
      <c r="ICV41"/>
      <c r="ICW41"/>
      <c r="ICX41"/>
      <c r="ICY41"/>
      <c r="ICZ41"/>
      <c r="IDA41"/>
      <c r="IDB41"/>
      <c r="IDC41"/>
      <c r="IDD41"/>
      <c r="IDE41"/>
      <c r="IDF41"/>
      <c r="IDG41"/>
      <c r="IDH41"/>
      <c r="IDI41"/>
      <c r="IDJ41"/>
      <c r="IDK41"/>
      <c r="IDL41"/>
      <c r="IDM41"/>
      <c r="IDN41"/>
      <c r="IDO41"/>
      <c r="IDP41"/>
      <c r="IDQ41"/>
      <c r="IDR41"/>
      <c r="IDS41"/>
      <c r="IDT41"/>
      <c r="IDU41"/>
      <c r="IDV41"/>
      <c r="IDW41"/>
      <c r="IDX41"/>
      <c r="IDY41"/>
      <c r="IDZ41"/>
      <c r="IEA41"/>
      <c r="IEB41"/>
      <c r="IEC41"/>
      <c r="IED41"/>
      <c r="IEE41"/>
      <c r="IEF41"/>
      <c r="IEG41"/>
      <c r="IEH41"/>
      <c r="IEI41"/>
      <c r="IEJ41"/>
      <c r="IEK41"/>
      <c r="IEL41"/>
      <c r="IEM41"/>
      <c r="IEN41"/>
      <c r="IEO41"/>
      <c r="IEP41"/>
      <c r="IEQ41"/>
      <c r="IER41"/>
      <c r="IES41"/>
      <c r="IET41"/>
      <c r="IEU41"/>
      <c r="IEV41"/>
      <c r="IEW41"/>
      <c r="IEX41"/>
      <c r="IEY41"/>
      <c r="IEZ41"/>
      <c r="IFA41"/>
      <c r="IFB41"/>
      <c r="IFC41"/>
      <c r="IFD41"/>
      <c r="IFE41"/>
      <c r="IFF41"/>
      <c r="IFG41"/>
      <c r="IFH41"/>
      <c r="IFI41"/>
      <c r="IFJ41"/>
      <c r="IFK41"/>
      <c r="IFL41"/>
      <c r="IFM41"/>
      <c r="IFN41"/>
      <c r="IFO41"/>
      <c r="IFP41"/>
      <c r="IFQ41"/>
      <c r="IFR41"/>
      <c r="IFS41"/>
      <c r="IFT41"/>
      <c r="IFU41"/>
      <c r="IFV41"/>
      <c r="IFW41"/>
      <c r="IFX41"/>
      <c r="IFY41"/>
      <c r="IFZ41"/>
      <c r="IGA41"/>
      <c r="IGB41"/>
      <c r="IGC41"/>
      <c r="IGD41"/>
      <c r="IGE41"/>
      <c r="IGF41"/>
      <c r="IGG41"/>
      <c r="IGH41"/>
      <c r="IGI41"/>
      <c r="IGJ41"/>
      <c r="IGK41"/>
      <c r="IGL41"/>
      <c r="IGM41"/>
      <c r="IGN41"/>
      <c r="IGO41"/>
      <c r="IGP41"/>
      <c r="IGQ41"/>
      <c r="IGR41"/>
      <c r="IGS41"/>
      <c r="IGT41"/>
      <c r="IGU41"/>
      <c r="IGV41"/>
      <c r="IGW41"/>
      <c r="IGX41"/>
      <c r="IGY41"/>
      <c r="IGZ41"/>
      <c r="IHA41"/>
      <c r="IHB41"/>
      <c r="IHC41"/>
      <c r="IHD41"/>
      <c r="IHE41"/>
      <c r="IHF41"/>
      <c r="IHG41"/>
      <c r="IHH41"/>
      <c r="IHI41"/>
      <c r="IHJ41"/>
      <c r="IHK41"/>
      <c r="IHL41"/>
      <c r="IHM41"/>
      <c r="IHN41"/>
      <c r="IHO41"/>
      <c r="IHP41"/>
      <c r="IHQ41"/>
      <c r="IHR41"/>
      <c r="IHS41"/>
      <c r="IHT41"/>
      <c r="IHU41"/>
      <c r="IHV41"/>
      <c r="IHW41"/>
      <c r="IHX41"/>
      <c r="IHY41"/>
      <c r="IHZ41"/>
      <c r="IIA41"/>
      <c r="IIB41"/>
      <c r="IIC41"/>
      <c r="IID41"/>
      <c r="IIE41"/>
      <c r="IIF41"/>
      <c r="IIG41"/>
      <c r="IIH41"/>
      <c r="III41"/>
      <c r="IIJ41"/>
      <c r="IIK41"/>
      <c r="IIL41"/>
      <c r="IIM41"/>
      <c r="IIN41"/>
      <c r="IIO41"/>
      <c r="IIP41"/>
      <c r="IIQ41"/>
      <c r="IIR41"/>
      <c r="IIS41"/>
      <c r="IIT41"/>
      <c r="IIU41"/>
      <c r="IIV41"/>
      <c r="IIW41"/>
      <c r="IIX41"/>
      <c r="IIY41"/>
      <c r="IIZ41"/>
      <c r="IJA41"/>
      <c r="IJB41"/>
      <c r="IJC41"/>
      <c r="IJD41"/>
      <c r="IJE41"/>
      <c r="IJF41"/>
      <c r="IJG41"/>
      <c r="IJH41"/>
      <c r="IJI41"/>
      <c r="IJJ41"/>
      <c r="IJK41"/>
      <c r="IJL41"/>
      <c r="IJM41"/>
      <c r="IJN41"/>
      <c r="IJO41"/>
      <c r="IJP41"/>
      <c r="IJQ41"/>
      <c r="IJR41"/>
      <c r="IJS41"/>
      <c r="IJT41"/>
      <c r="IJU41"/>
      <c r="IJV41"/>
      <c r="IJW41"/>
      <c r="IJX41"/>
      <c r="IJY41"/>
      <c r="IJZ41"/>
      <c r="IKA41"/>
      <c r="IKB41"/>
      <c r="IKC41"/>
      <c r="IKD41"/>
      <c r="IKE41"/>
      <c r="IKF41"/>
      <c r="IKG41"/>
      <c r="IKH41"/>
      <c r="IKI41"/>
      <c r="IKJ41"/>
      <c r="IKK41"/>
      <c r="IKL41"/>
      <c r="IKM41"/>
      <c r="IKN41"/>
      <c r="IKO41"/>
      <c r="IKP41"/>
      <c r="IKQ41"/>
      <c r="IKR41"/>
      <c r="IKS41"/>
      <c r="IKT41"/>
      <c r="IKU41"/>
      <c r="IKV41"/>
      <c r="IKW41"/>
      <c r="IKX41"/>
      <c r="IKY41"/>
      <c r="IKZ41"/>
      <c r="ILA41"/>
      <c r="ILB41"/>
      <c r="ILC41"/>
      <c r="ILD41"/>
      <c r="ILE41"/>
      <c r="ILF41"/>
      <c r="ILG41"/>
      <c r="ILH41"/>
      <c r="ILI41"/>
      <c r="ILJ41"/>
      <c r="ILK41"/>
      <c r="ILL41"/>
      <c r="ILM41"/>
      <c r="ILN41"/>
      <c r="ILO41"/>
      <c r="ILP41"/>
      <c r="ILQ41"/>
      <c r="ILR41"/>
      <c r="ILS41"/>
      <c r="ILT41"/>
      <c r="ILU41"/>
      <c r="ILV41"/>
      <c r="ILW41"/>
      <c r="ILX41"/>
      <c r="ILY41"/>
      <c r="ILZ41"/>
      <c r="IMA41"/>
      <c r="IMB41"/>
      <c r="IMC41"/>
      <c r="IMD41"/>
      <c r="IME41"/>
      <c r="IMF41"/>
      <c r="IMG41"/>
      <c r="IMH41"/>
      <c r="IMI41"/>
      <c r="IMJ41"/>
      <c r="IMK41"/>
      <c r="IML41"/>
      <c r="IMM41"/>
      <c r="IMN41"/>
      <c r="IMO41"/>
      <c r="IMP41"/>
      <c r="IMQ41"/>
      <c r="IMR41"/>
      <c r="IMS41"/>
      <c r="IMT41"/>
      <c r="IMU41"/>
      <c r="IMV41"/>
      <c r="IMW41"/>
      <c r="IMX41"/>
      <c r="IMY41"/>
      <c r="IMZ41"/>
      <c r="INA41"/>
      <c r="INB41"/>
      <c r="INC41"/>
      <c r="IND41"/>
      <c r="INE41"/>
      <c r="INF41"/>
      <c r="ING41"/>
      <c r="INH41"/>
      <c r="INI41"/>
      <c r="INJ41"/>
      <c r="INK41"/>
      <c r="INL41"/>
      <c r="INM41"/>
      <c r="INN41"/>
      <c r="INO41"/>
      <c r="INP41"/>
      <c r="INQ41"/>
      <c r="INR41"/>
      <c r="INS41"/>
      <c r="INT41"/>
      <c r="INU41"/>
      <c r="INV41"/>
      <c r="INW41"/>
      <c r="INX41"/>
      <c r="INY41"/>
      <c r="INZ41"/>
      <c r="IOA41"/>
      <c r="IOB41"/>
      <c r="IOC41"/>
      <c r="IOD41"/>
      <c r="IOE41"/>
      <c r="IOF41"/>
      <c r="IOG41"/>
      <c r="IOH41"/>
      <c r="IOI41"/>
      <c r="IOJ41"/>
      <c r="IOK41"/>
      <c r="IOL41"/>
      <c r="IOM41"/>
      <c r="ION41"/>
      <c r="IOO41"/>
      <c r="IOP41"/>
      <c r="IOQ41"/>
      <c r="IOR41"/>
      <c r="IOS41"/>
      <c r="IOT41"/>
      <c r="IOU41"/>
      <c r="IOV41"/>
      <c r="IOW41"/>
      <c r="IOX41"/>
      <c r="IOY41"/>
      <c r="IOZ41"/>
      <c r="IPA41"/>
      <c r="IPB41"/>
      <c r="IPC41"/>
      <c r="IPD41"/>
      <c r="IPE41"/>
      <c r="IPF41"/>
      <c r="IPG41"/>
      <c r="IPH41"/>
      <c r="IPI41"/>
      <c r="IPJ41"/>
      <c r="IPK41"/>
      <c r="IPL41"/>
      <c r="IPM41"/>
      <c r="IPN41"/>
      <c r="IPO41"/>
      <c r="IPP41"/>
      <c r="IPQ41"/>
      <c r="IPR41"/>
      <c r="IPS41"/>
      <c r="IPT41"/>
      <c r="IPU41"/>
      <c r="IPV41"/>
      <c r="IPW41"/>
      <c r="IPX41"/>
      <c r="IPY41"/>
      <c r="IPZ41"/>
      <c r="IQA41"/>
      <c r="IQB41"/>
      <c r="IQC41"/>
      <c r="IQD41"/>
      <c r="IQE41"/>
      <c r="IQF41"/>
      <c r="IQG41"/>
      <c r="IQH41"/>
      <c r="IQI41"/>
      <c r="IQJ41"/>
      <c r="IQK41"/>
      <c r="IQL41"/>
      <c r="IQM41"/>
      <c r="IQN41"/>
      <c r="IQO41"/>
      <c r="IQP41"/>
      <c r="IQQ41"/>
      <c r="IQR41"/>
      <c r="IQS41"/>
      <c r="IQT41"/>
      <c r="IQU41"/>
      <c r="IQV41"/>
      <c r="IQW41"/>
      <c r="IQX41"/>
      <c r="IQY41"/>
      <c r="IQZ41"/>
      <c r="IRA41"/>
      <c r="IRB41"/>
      <c r="IRC41"/>
      <c r="IRD41"/>
      <c r="IRE41"/>
      <c r="IRF41"/>
      <c r="IRG41"/>
      <c r="IRH41"/>
      <c r="IRI41"/>
      <c r="IRJ41"/>
      <c r="IRK41"/>
      <c r="IRL41"/>
      <c r="IRM41"/>
      <c r="IRN41"/>
      <c r="IRO41"/>
      <c r="IRP41"/>
      <c r="IRQ41"/>
      <c r="IRR41"/>
      <c r="IRS41"/>
      <c r="IRT41"/>
      <c r="IRU41"/>
      <c r="IRV41"/>
      <c r="IRW41"/>
      <c r="IRX41"/>
      <c r="IRY41"/>
      <c r="IRZ41"/>
      <c r="ISA41"/>
      <c r="ISB41"/>
      <c r="ISC41"/>
      <c r="ISD41"/>
      <c r="ISE41"/>
      <c r="ISF41"/>
      <c r="ISG41"/>
      <c r="ISH41"/>
      <c r="ISI41"/>
      <c r="ISJ41"/>
      <c r="ISK41"/>
      <c r="ISL41"/>
      <c r="ISM41"/>
      <c r="ISN41"/>
      <c r="ISO41"/>
      <c r="ISP41"/>
      <c r="ISQ41"/>
      <c r="ISR41"/>
      <c r="ISS41"/>
      <c r="IST41"/>
      <c r="ISU41"/>
      <c r="ISV41"/>
      <c r="ISW41"/>
      <c r="ISX41"/>
      <c r="ISY41"/>
      <c r="ISZ41"/>
      <c r="ITA41"/>
      <c r="ITB41"/>
      <c r="ITC41"/>
      <c r="ITD41"/>
      <c r="ITE41"/>
      <c r="ITF41"/>
      <c r="ITG41"/>
      <c r="ITH41"/>
      <c r="ITI41"/>
      <c r="ITJ41"/>
      <c r="ITK41"/>
      <c r="ITL41"/>
      <c r="ITM41"/>
      <c r="ITN41"/>
      <c r="ITO41"/>
      <c r="ITP41"/>
      <c r="ITQ41"/>
      <c r="ITR41"/>
      <c r="ITS41"/>
      <c r="ITT41"/>
      <c r="ITU41"/>
      <c r="ITV41"/>
      <c r="ITW41"/>
      <c r="ITX41"/>
      <c r="ITY41"/>
      <c r="ITZ41"/>
      <c r="IUA41"/>
      <c r="IUB41"/>
      <c r="IUC41"/>
      <c r="IUD41"/>
      <c r="IUE41"/>
      <c r="IUF41"/>
      <c r="IUG41"/>
      <c r="IUH41"/>
      <c r="IUI41"/>
      <c r="IUJ41"/>
      <c r="IUK41"/>
      <c r="IUL41"/>
      <c r="IUM41"/>
      <c r="IUN41"/>
      <c r="IUO41"/>
      <c r="IUP41"/>
      <c r="IUQ41"/>
      <c r="IUR41"/>
      <c r="IUS41"/>
      <c r="IUT41"/>
      <c r="IUU41"/>
      <c r="IUV41"/>
      <c r="IUW41"/>
      <c r="IUX41"/>
      <c r="IUY41"/>
      <c r="IUZ41"/>
      <c r="IVA41"/>
      <c r="IVB41"/>
      <c r="IVC41"/>
      <c r="IVD41"/>
      <c r="IVE41"/>
      <c r="IVF41"/>
      <c r="IVG41"/>
      <c r="IVH41"/>
      <c r="IVI41"/>
      <c r="IVJ41"/>
      <c r="IVK41"/>
      <c r="IVL41"/>
      <c r="IVM41"/>
      <c r="IVN41"/>
      <c r="IVO41"/>
      <c r="IVP41"/>
      <c r="IVQ41"/>
      <c r="IVR41"/>
      <c r="IVS41"/>
      <c r="IVT41"/>
      <c r="IVU41"/>
      <c r="IVV41"/>
      <c r="IVW41"/>
      <c r="IVX41"/>
      <c r="IVY41"/>
      <c r="IVZ41"/>
      <c r="IWA41"/>
      <c r="IWB41"/>
      <c r="IWC41"/>
      <c r="IWD41"/>
      <c r="IWE41"/>
      <c r="IWF41"/>
      <c r="IWG41"/>
      <c r="IWH41"/>
      <c r="IWI41"/>
      <c r="IWJ41"/>
      <c r="IWK41"/>
      <c r="IWL41"/>
      <c r="IWM41"/>
      <c r="IWN41"/>
      <c r="IWO41"/>
      <c r="IWP41"/>
      <c r="IWQ41"/>
      <c r="IWR41"/>
      <c r="IWS41"/>
      <c r="IWT41"/>
      <c r="IWU41"/>
      <c r="IWV41"/>
      <c r="IWW41"/>
      <c r="IWX41"/>
      <c r="IWY41"/>
      <c r="IWZ41"/>
      <c r="IXA41"/>
      <c r="IXB41"/>
      <c r="IXC41"/>
      <c r="IXD41"/>
      <c r="IXE41"/>
      <c r="IXF41"/>
      <c r="IXG41"/>
      <c r="IXH41"/>
      <c r="IXI41"/>
      <c r="IXJ41"/>
      <c r="IXK41"/>
      <c r="IXL41"/>
      <c r="IXM41"/>
      <c r="IXN41"/>
      <c r="IXO41"/>
      <c r="IXP41"/>
      <c r="IXQ41"/>
      <c r="IXR41"/>
      <c r="IXS41"/>
      <c r="IXT41"/>
      <c r="IXU41"/>
      <c r="IXV41"/>
      <c r="IXW41"/>
      <c r="IXX41"/>
      <c r="IXY41"/>
      <c r="IXZ41"/>
      <c r="IYA41"/>
      <c r="IYB41"/>
      <c r="IYC41"/>
      <c r="IYD41"/>
      <c r="IYE41"/>
      <c r="IYF41"/>
      <c r="IYG41"/>
      <c r="IYH41"/>
      <c r="IYI41"/>
      <c r="IYJ41"/>
      <c r="IYK41"/>
      <c r="IYL41"/>
      <c r="IYM41"/>
      <c r="IYN41"/>
      <c r="IYO41"/>
      <c r="IYP41"/>
      <c r="IYQ41"/>
      <c r="IYR41"/>
      <c r="IYS41"/>
      <c r="IYT41"/>
      <c r="IYU41"/>
      <c r="IYV41"/>
      <c r="IYW41"/>
      <c r="IYX41"/>
      <c r="IYY41"/>
      <c r="IYZ41"/>
      <c r="IZA41"/>
      <c r="IZB41"/>
      <c r="IZC41"/>
      <c r="IZD41"/>
      <c r="IZE41"/>
      <c r="IZF41"/>
      <c r="IZG41"/>
      <c r="IZH41"/>
      <c r="IZI41"/>
      <c r="IZJ41"/>
      <c r="IZK41"/>
      <c r="IZL41"/>
      <c r="IZM41"/>
      <c r="IZN41"/>
      <c r="IZO41"/>
      <c r="IZP41"/>
      <c r="IZQ41"/>
      <c r="IZR41"/>
      <c r="IZS41"/>
      <c r="IZT41"/>
      <c r="IZU41"/>
      <c r="IZV41"/>
      <c r="IZW41"/>
      <c r="IZX41"/>
      <c r="IZY41"/>
      <c r="IZZ41"/>
      <c r="JAA41"/>
      <c r="JAB41"/>
      <c r="JAC41"/>
      <c r="JAD41"/>
      <c r="JAE41"/>
      <c r="JAF41"/>
      <c r="JAG41"/>
      <c r="JAH41"/>
      <c r="JAI41"/>
      <c r="JAJ41"/>
      <c r="JAK41"/>
      <c r="JAL41"/>
      <c r="JAM41"/>
      <c r="JAN41"/>
      <c r="JAO41"/>
      <c r="JAP41"/>
      <c r="JAQ41"/>
      <c r="JAR41"/>
      <c r="JAS41"/>
      <c r="JAT41"/>
      <c r="JAU41"/>
      <c r="JAV41"/>
      <c r="JAW41"/>
      <c r="JAX41"/>
      <c r="JAY41"/>
      <c r="JAZ41"/>
      <c r="JBA41"/>
      <c r="JBB41"/>
      <c r="JBC41"/>
      <c r="JBD41"/>
      <c r="JBE41"/>
      <c r="JBF41"/>
      <c r="JBG41"/>
      <c r="JBH41"/>
      <c r="JBI41"/>
      <c r="JBJ41"/>
      <c r="JBK41"/>
      <c r="JBL41"/>
      <c r="JBM41"/>
      <c r="JBN41"/>
      <c r="JBO41"/>
      <c r="JBP41"/>
      <c r="JBQ41"/>
      <c r="JBR41"/>
      <c r="JBS41"/>
      <c r="JBT41"/>
      <c r="JBU41"/>
      <c r="JBV41"/>
      <c r="JBW41"/>
      <c r="JBX41"/>
      <c r="JBY41"/>
      <c r="JBZ41"/>
      <c r="JCA41"/>
      <c r="JCB41"/>
      <c r="JCC41"/>
      <c r="JCD41"/>
      <c r="JCE41"/>
      <c r="JCF41"/>
      <c r="JCG41"/>
      <c r="JCH41"/>
      <c r="JCI41"/>
      <c r="JCJ41"/>
      <c r="JCK41"/>
      <c r="JCL41"/>
      <c r="JCM41"/>
      <c r="JCN41"/>
      <c r="JCO41"/>
      <c r="JCP41"/>
      <c r="JCQ41"/>
      <c r="JCR41"/>
      <c r="JCS41"/>
      <c r="JCT41"/>
      <c r="JCU41"/>
      <c r="JCV41"/>
      <c r="JCW41"/>
      <c r="JCX41"/>
      <c r="JCY41"/>
      <c r="JCZ41"/>
      <c r="JDA41"/>
      <c r="JDB41"/>
      <c r="JDC41"/>
      <c r="JDD41"/>
      <c r="JDE41"/>
      <c r="JDF41"/>
      <c r="JDG41"/>
      <c r="JDH41"/>
      <c r="JDI41"/>
      <c r="JDJ41"/>
      <c r="JDK41"/>
      <c r="JDL41"/>
      <c r="JDM41"/>
      <c r="JDN41"/>
      <c r="JDO41"/>
      <c r="JDP41"/>
      <c r="JDQ41"/>
      <c r="JDR41"/>
      <c r="JDS41"/>
      <c r="JDT41"/>
      <c r="JDU41"/>
      <c r="JDV41"/>
      <c r="JDW41"/>
      <c r="JDX41"/>
      <c r="JDY41"/>
      <c r="JDZ41"/>
      <c r="JEA41"/>
      <c r="JEB41"/>
      <c r="JEC41"/>
      <c r="JED41"/>
      <c r="JEE41"/>
      <c r="JEF41"/>
      <c r="JEG41"/>
      <c r="JEH41"/>
      <c r="JEI41"/>
      <c r="JEJ41"/>
      <c r="JEK41"/>
      <c r="JEL41"/>
      <c r="JEM41"/>
      <c r="JEN41"/>
      <c r="JEO41"/>
      <c r="JEP41"/>
      <c r="JEQ41"/>
      <c r="JER41"/>
      <c r="JES41"/>
      <c r="JET41"/>
      <c r="JEU41"/>
      <c r="JEV41"/>
      <c r="JEW41"/>
      <c r="JEX41"/>
      <c r="JEY41"/>
      <c r="JEZ41"/>
      <c r="JFA41"/>
      <c r="JFB41"/>
      <c r="JFC41"/>
      <c r="JFD41"/>
      <c r="JFE41"/>
      <c r="JFF41"/>
      <c r="JFG41"/>
      <c r="JFH41"/>
      <c r="JFI41"/>
      <c r="JFJ41"/>
      <c r="JFK41"/>
      <c r="JFL41"/>
      <c r="JFM41"/>
      <c r="JFN41"/>
      <c r="JFO41"/>
      <c r="JFP41"/>
      <c r="JFQ41"/>
      <c r="JFR41"/>
      <c r="JFS41"/>
      <c r="JFT41"/>
      <c r="JFU41"/>
      <c r="JFV41"/>
      <c r="JFW41"/>
      <c r="JFX41"/>
      <c r="JFY41"/>
      <c r="JFZ41"/>
      <c r="JGA41"/>
      <c r="JGB41"/>
      <c r="JGC41"/>
      <c r="JGD41"/>
      <c r="JGE41"/>
      <c r="JGF41"/>
      <c r="JGG41"/>
      <c r="JGH41"/>
      <c r="JGI41"/>
      <c r="JGJ41"/>
      <c r="JGK41"/>
      <c r="JGL41"/>
      <c r="JGM41"/>
      <c r="JGN41"/>
      <c r="JGO41"/>
      <c r="JGP41"/>
      <c r="JGQ41"/>
      <c r="JGR41"/>
      <c r="JGS41"/>
      <c r="JGT41"/>
      <c r="JGU41"/>
      <c r="JGV41"/>
      <c r="JGW41"/>
      <c r="JGX41"/>
      <c r="JGY41"/>
      <c r="JGZ41"/>
      <c r="JHA41"/>
      <c r="JHB41"/>
      <c r="JHC41"/>
      <c r="JHD41"/>
      <c r="JHE41"/>
      <c r="JHF41"/>
      <c r="JHG41"/>
      <c r="JHH41"/>
      <c r="JHI41"/>
      <c r="JHJ41"/>
      <c r="JHK41"/>
      <c r="JHL41"/>
      <c r="JHM41"/>
      <c r="JHN41"/>
      <c r="JHO41"/>
      <c r="JHP41"/>
      <c r="JHQ41"/>
      <c r="JHR41"/>
      <c r="JHS41"/>
      <c r="JHT41"/>
      <c r="JHU41"/>
      <c r="JHV41"/>
      <c r="JHW41"/>
      <c r="JHX41"/>
      <c r="JHY41"/>
      <c r="JHZ41"/>
      <c r="JIA41"/>
      <c r="JIB41"/>
      <c r="JIC41"/>
      <c r="JID41"/>
      <c r="JIE41"/>
      <c r="JIF41"/>
      <c r="JIG41"/>
      <c r="JIH41"/>
      <c r="JII41"/>
      <c r="JIJ41"/>
      <c r="JIK41"/>
      <c r="JIL41"/>
      <c r="JIM41"/>
      <c r="JIN41"/>
      <c r="JIO41"/>
      <c r="JIP41"/>
      <c r="JIQ41"/>
      <c r="JIR41"/>
      <c r="JIS41"/>
      <c r="JIT41"/>
      <c r="JIU41"/>
      <c r="JIV41"/>
      <c r="JIW41"/>
      <c r="JIX41"/>
      <c r="JIY41"/>
      <c r="JIZ41"/>
      <c r="JJA41"/>
      <c r="JJB41"/>
      <c r="JJC41"/>
      <c r="JJD41"/>
      <c r="JJE41"/>
      <c r="JJF41"/>
      <c r="JJG41"/>
      <c r="JJH41"/>
      <c r="JJI41"/>
      <c r="JJJ41"/>
      <c r="JJK41"/>
      <c r="JJL41"/>
      <c r="JJM41"/>
      <c r="JJN41"/>
      <c r="JJO41"/>
      <c r="JJP41"/>
      <c r="JJQ41"/>
      <c r="JJR41"/>
      <c r="JJS41"/>
      <c r="JJT41"/>
      <c r="JJU41"/>
      <c r="JJV41"/>
      <c r="JJW41"/>
      <c r="JJX41"/>
      <c r="JJY41"/>
      <c r="JJZ41"/>
      <c r="JKA41"/>
      <c r="JKB41"/>
      <c r="JKC41"/>
      <c r="JKD41"/>
      <c r="JKE41"/>
      <c r="JKF41"/>
      <c r="JKG41"/>
      <c r="JKH41"/>
      <c r="JKI41"/>
      <c r="JKJ41"/>
      <c r="JKK41"/>
      <c r="JKL41"/>
      <c r="JKM41"/>
      <c r="JKN41"/>
      <c r="JKO41"/>
      <c r="JKP41"/>
      <c r="JKQ41"/>
      <c r="JKR41"/>
      <c r="JKS41"/>
      <c r="JKT41"/>
      <c r="JKU41"/>
      <c r="JKV41"/>
      <c r="JKW41"/>
      <c r="JKX41"/>
      <c r="JKY41"/>
      <c r="JKZ41"/>
      <c r="JLA41"/>
      <c r="JLB41"/>
      <c r="JLC41"/>
      <c r="JLD41"/>
      <c r="JLE41"/>
      <c r="JLF41"/>
      <c r="JLG41"/>
      <c r="JLH41"/>
      <c r="JLI41"/>
      <c r="JLJ41"/>
      <c r="JLK41"/>
      <c r="JLL41"/>
      <c r="JLM41"/>
      <c r="JLN41"/>
      <c r="JLO41"/>
      <c r="JLP41"/>
      <c r="JLQ41"/>
      <c r="JLR41"/>
      <c r="JLS41"/>
      <c r="JLT41"/>
      <c r="JLU41"/>
      <c r="JLV41"/>
      <c r="JLW41"/>
      <c r="JLX41"/>
      <c r="JLY41"/>
      <c r="JLZ41"/>
      <c r="JMA41"/>
      <c r="JMB41"/>
      <c r="JMC41"/>
      <c r="JMD41"/>
      <c r="JME41"/>
      <c r="JMF41"/>
      <c r="JMG41"/>
      <c r="JMH41"/>
      <c r="JMI41"/>
      <c r="JMJ41"/>
      <c r="JMK41"/>
      <c r="JML41"/>
      <c r="JMM41"/>
      <c r="JMN41"/>
      <c r="JMO41"/>
      <c r="JMP41"/>
      <c r="JMQ41"/>
      <c r="JMR41"/>
      <c r="JMS41"/>
      <c r="JMT41"/>
      <c r="JMU41"/>
      <c r="JMV41"/>
      <c r="JMW41"/>
      <c r="JMX41"/>
      <c r="JMY41"/>
      <c r="JMZ41"/>
      <c r="JNA41"/>
      <c r="JNB41"/>
      <c r="JNC41"/>
      <c r="JND41"/>
      <c r="JNE41"/>
      <c r="JNF41"/>
      <c r="JNG41"/>
      <c r="JNH41"/>
      <c r="JNI41"/>
      <c r="JNJ41"/>
      <c r="JNK41"/>
      <c r="JNL41"/>
      <c r="JNM41"/>
      <c r="JNN41"/>
      <c r="JNO41"/>
      <c r="JNP41"/>
      <c r="JNQ41"/>
      <c r="JNR41"/>
      <c r="JNS41"/>
      <c r="JNT41"/>
      <c r="JNU41"/>
      <c r="JNV41"/>
      <c r="JNW41"/>
      <c r="JNX41"/>
      <c r="JNY41"/>
      <c r="JNZ41"/>
      <c r="JOA41"/>
      <c r="JOB41"/>
      <c r="JOC41"/>
      <c r="JOD41"/>
      <c r="JOE41"/>
      <c r="JOF41"/>
      <c r="JOG41"/>
      <c r="JOH41"/>
      <c r="JOI41"/>
      <c r="JOJ41"/>
      <c r="JOK41"/>
      <c r="JOL41"/>
      <c r="JOM41"/>
      <c r="JON41"/>
      <c r="JOO41"/>
      <c r="JOP41"/>
      <c r="JOQ41"/>
      <c r="JOR41"/>
      <c r="JOS41"/>
      <c r="JOT41"/>
      <c r="JOU41"/>
      <c r="JOV41"/>
      <c r="JOW41"/>
      <c r="JOX41"/>
      <c r="JOY41"/>
      <c r="JOZ41"/>
      <c r="JPA41"/>
      <c r="JPB41"/>
      <c r="JPC41"/>
      <c r="JPD41"/>
      <c r="JPE41"/>
      <c r="JPF41"/>
      <c r="JPG41"/>
      <c r="JPH41"/>
      <c r="JPI41"/>
      <c r="JPJ41"/>
      <c r="JPK41"/>
      <c r="JPL41"/>
      <c r="JPM41"/>
      <c r="JPN41"/>
      <c r="JPO41"/>
      <c r="JPP41"/>
      <c r="JPQ41"/>
      <c r="JPR41"/>
      <c r="JPS41"/>
      <c r="JPT41"/>
      <c r="JPU41"/>
      <c r="JPV41"/>
      <c r="JPW41"/>
      <c r="JPX41"/>
      <c r="JPY41"/>
      <c r="JPZ41"/>
      <c r="JQA41"/>
      <c r="JQB41"/>
      <c r="JQC41"/>
      <c r="JQD41"/>
      <c r="JQE41"/>
      <c r="JQF41"/>
      <c r="JQG41"/>
      <c r="JQH41"/>
      <c r="JQI41"/>
      <c r="JQJ41"/>
      <c r="JQK41"/>
      <c r="JQL41"/>
      <c r="JQM41"/>
      <c r="JQN41"/>
      <c r="JQO41"/>
      <c r="JQP41"/>
      <c r="JQQ41"/>
      <c r="JQR41"/>
      <c r="JQS41"/>
      <c r="JQT41"/>
      <c r="JQU41"/>
      <c r="JQV41"/>
      <c r="JQW41"/>
      <c r="JQX41"/>
      <c r="JQY41"/>
      <c r="JQZ41"/>
      <c r="JRA41"/>
      <c r="JRB41"/>
      <c r="JRC41"/>
      <c r="JRD41"/>
      <c r="JRE41"/>
      <c r="JRF41"/>
      <c r="JRG41"/>
      <c r="JRH41"/>
      <c r="JRI41"/>
      <c r="JRJ41"/>
      <c r="JRK41"/>
      <c r="JRL41"/>
      <c r="JRM41"/>
      <c r="JRN41"/>
      <c r="JRO41"/>
      <c r="JRP41"/>
      <c r="JRQ41"/>
      <c r="JRR41"/>
      <c r="JRS41"/>
      <c r="JRT41"/>
      <c r="JRU41"/>
      <c r="JRV41"/>
      <c r="JRW41"/>
      <c r="JRX41"/>
      <c r="JRY41"/>
      <c r="JRZ41"/>
      <c r="JSA41"/>
      <c r="JSB41"/>
      <c r="JSC41"/>
      <c r="JSD41"/>
      <c r="JSE41"/>
      <c r="JSF41"/>
      <c r="JSG41"/>
      <c r="JSH41"/>
      <c r="JSI41"/>
      <c r="JSJ41"/>
      <c r="JSK41"/>
      <c r="JSL41"/>
      <c r="JSM41"/>
      <c r="JSN41"/>
      <c r="JSO41"/>
      <c r="JSP41"/>
      <c r="JSQ41"/>
      <c r="JSR41"/>
      <c r="JSS41"/>
      <c r="JST41"/>
      <c r="JSU41"/>
      <c r="JSV41"/>
      <c r="JSW41"/>
      <c r="JSX41"/>
      <c r="JSY41"/>
      <c r="JSZ41"/>
      <c r="JTA41"/>
      <c r="JTB41"/>
      <c r="JTC41"/>
      <c r="JTD41"/>
      <c r="JTE41"/>
      <c r="JTF41"/>
      <c r="JTG41"/>
      <c r="JTH41"/>
      <c r="JTI41"/>
      <c r="JTJ41"/>
      <c r="JTK41"/>
      <c r="JTL41"/>
      <c r="JTM41"/>
      <c r="JTN41"/>
      <c r="JTO41"/>
      <c r="JTP41"/>
      <c r="JTQ41"/>
      <c r="JTR41"/>
      <c r="JTS41"/>
      <c r="JTT41"/>
      <c r="JTU41"/>
      <c r="JTV41"/>
      <c r="JTW41"/>
      <c r="JTX41"/>
      <c r="JTY41"/>
      <c r="JTZ41"/>
      <c r="JUA41"/>
      <c r="JUB41"/>
      <c r="JUC41"/>
      <c r="JUD41"/>
      <c r="JUE41"/>
      <c r="JUF41"/>
      <c r="JUG41"/>
      <c r="JUH41"/>
      <c r="JUI41"/>
      <c r="JUJ41"/>
      <c r="JUK41"/>
      <c r="JUL41"/>
      <c r="JUM41"/>
      <c r="JUN41"/>
      <c r="JUO41"/>
      <c r="JUP41"/>
      <c r="JUQ41"/>
      <c r="JUR41"/>
      <c r="JUS41"/>
      <c r="JUT41"/>
      <c r="JUU41"/>
      <c r="JUV41"/>
      <c r="JUW41"/>
      <c r="JUX41"/>
      <c r="JUY41"/>
      <c r="JUZ41"/>
      <c r="JVA41"/>
      <c r="JVB41"/>
      <c r="JVC41"/>
      <c r="JVD41"/>
      <c r="JVE41"/>
      <c r="JVF41"/>
      <c r="JVG41"/>
      <c r="JVH41"/>
      <c r="JVI41"/>
      <c r="JVJ41"/>
      <c r="JVK41"/>
      <c r="JVL41"/>
      <c r="JVM41"/>
      <c r="JVN41"/>
      <c r="JVO41"/>
      <c r="JVP41"/>
      <c r="JVQ41"/>
      <c r="JVR41"/>
      <c r="JVS41"/>
      <c r="JVT41"/>
      <c r="JVU41"/>
      <c r="JVV41"/>
      <c r="JVW41"/>
      <c r="JVX41"/>
      <c r="JVY41"/>
      <c r="JVZ41"/>
      <c r="JWA41"/>
      <c r="JWB41"/>
      <c r="JWC41"/>
      <c r="JWD41"/>
      <c r="JWE41"/>
      <c r="JWF41"/>
      <c r="JWG41"/>
      <c r="JWH41"/>
      <c r="JWI41"/>
      <c r="JWJ41"/>
      <c r="JWK41"/>
      <c r="JWL41"/>
      <c r="JWM41"/>
      <c r="JWN41"/>
      <c r="JWO41"/>
      <c r="JWP41"/>
      <c r="JWQ41"/>
      <c r="JWR41"/>
      <c r="JWS41"/>
      <c r="JWT41"/>
      <c r="JWU41"/>
      <c r="JWV41"/>
      <c r="JWW41"/>
      <c r="JWX41"/>
      <c r="JWY41"/>
      <c r="JWZ41"/>
      <c r="JXA41"/>
      <c r="JXB41"/>
      <c r="JXC41"/>
      <c r="JXD41"/>
      <c r="JXE41"/>
      <c r="JXF41"/>
      <c r="JXG41"/>
      <c r="JXH41"/>
      <c r="JXI41"/>
      <c r="JXJ41"/>
      <c r="JXK41"/>
      <c r="JXL41"/>
      <c r="JXM41"/>
      <c r="JXN41"/>
      <c r="JXO41"/>
      <c r="JXP41"/>
      <c r="JXQ41"/>
      <c r="JXR41"/>
      <c r="JXS41"/>
      <c r="JXT41"/>
      <c r="JXU41"/>
      <c r="JXV41"/>
      <c r="JXW41"/>
      <c r="JXX41"/>
      <c r="JXY41"/>
      <c r="JXZ41"/>
      <c r="JYA41"/>
      <c r="JYB41"/>
      <c r="JYC41"/>
      <c r="JYD41"/>
      <c r="JYE41"/>
      <c r="JYF41"/>
      <c r="JYG41"/>
      <c r="JYH41"/>
      <c r="JYI41"/>
      <c r="JYJ41"/>
      <c r="JYK41"/>
      <c r="JYL41"/>
      <c r="JYM41"/>
      <c r="JYN41"/>
      <c r="JYO41"/>
      <c r="JYP41"/>
      <c r="JYQ41"/>
      <c r="JYR41"/>
      <c r="JYS41"/>
      <c r="JYT41"/>
      <c r="JYU41"/>
      <c r="JYV41"/>
      <c r="JYW41"/>
      <c r="JYX41"/>
      <c r="JYY41"/>
      <c r="JYZ41"/>
      <c r="JZA41"/>
      <c r="JZB41"/>
      <c r="JZC41"/>
      <c r="JZD41"/>
      <c r="JZE41"/>
      <c r="JZF41"/>
      <c r="JZG41"/>
      <c r="JZH41"/>
      <c r="JZI41"/>
      <c r="JZJ41"/>
      <c r="JZK41"/>
      <c r="JZL41"/>
      <c r="JZM41"/>
      <c r="JZN41"/>
      <c r="JZO41"/>
      <c r="JZP41"/>
      <c r="JZQ41"/>
      <c r="JZR41"/>
      <c r="JZS41"/>
      <c r="JZT41"/>
      <c r="JZU41"/>
      <c r="JZV41"/>
      <c r="JZW41"/>
      <c r="JZX41"/>
      <c r="JZY41"/>
      <c r="JZZ41"/>
      <c r="KAA41"/>
      <c r="KAB41"/>
      <c r="KAC41"/>
      <c r="KAD41"/>
      <c r="KAE41"/>
      <c r="KAF41"/>
      <c r="KAG41"/>
      <c r="KAH41"/>
      <c r="KAI41"/>
      <c r="KAJ41"/>
      <c r="KAK41"/>
      <c r="KAL41"/>
      <c r="KAM41"/>
      <c r="KAN41"/>
      <c r="KAO41"/>
      <c r="KAP41"/>
      <c r="KAQ41"/>
      <c r="KAR41"/>
      <c r="KAS41"/>
      <c r="KAT41"/>
      <c r="KAU41"/>
      <c r="KAV41"/>
      <c r="KAW41"/>
      <c r="KAX41"/>
      <c r="KAY41"/>
      <c r="KAZ41"/>
      <c r="KBA41"/>
      <c r="KBB41"/>
      <c r="KBC41"/>
      <c r="KBD41"/>
      <c r="KBE41"/>
      <c r="KBF41"/>
      <c r="KBG41"/>
      <c r="KBH41"/>
      <c r="KBI41"/>
      <c r="KBJ41"/>
      <c r="KBK41"/>
      <c r="KBL41"/>
      <c r="KBM41"/>
      <c r="KBN41"/>
      <c r="KBO41"/>
      <c r="KBP41"/>
      <c r="KBQ41"/>
      <c r="KBR41"/>
      <c r="KBS41"/>
      <c r="KBT41"/>
      <c r="KBU41"/>
      <c r="KBV41"/>
      <c r="KBW41"/>
      <c r="KBX41"/>
      <c r="KBY41"/>
      <c r="KBZ41"/>
      <c r="KCA41"/>
      <c r="KCB41"/>
      <c r="KCC41"/>
      <c r="KCD41"/>
      <c r="KCE41"/>
      <c r="KCF41"/>
      <c r="KCG41"/>
      <c r="KCH41"/>
      <c r="KCI41"/>
      <c r="KCJ41"/>
      <c r="KCK41"/>
      <c r="KCL41"/>
      <c r="KCM41"/>
      <c r="KCN41"/>
      <c r="KCO41"/>
      <c r="KCP41"/>
      <c r="KCQ41"/>
      <c r="KCR41"/>
      <c r="KCS41"/>
      <c r="KCT41"/>
      <c r="KCU41"/>
      <c r="KCV41"/>
      <c r="KCW41"/>
      <c r="KCX41"/>
      <c r="KCY41"/>
      <c r="KCZ41"/>
      <c r="KDA41"/>
      <c r="KDB41"/>
      <c r="KDC41"/>
      <c r="KDD41"/>
      <c r="KDE41"/>
      <c r="KDF41"/>
      <c r="KDG41"/>
      <c r="KDH41"/>
      <c r="KDI41"/>
      <c r="KDJ41"/>
      <c r="KDK41"/>
      <c r="KDL41"/>
      <c r="KDM41"/>
      <c r="KDN41"/>
      <c r="KDO41"/>
      <c r="KDP41"/>
      <c r="KDQ41"/>
      <c r="KDR41"/>
      <c r="KDS41"/>
      <c r="KDT41"/>
      <c r="KDU41"/>
      <c r="KDV41"/>
      <c r="KDW41"/>
      <c r="KDX41"/>
      <c r="KDY41"/>
      <c r="KDZ41"/>
      <c r="KEA41"/>
      <c r="KEB41"/>
      <c r="KEC41"/>
      <c r="KED41"/>
      <c r="KEE41"/>
      <c r="KEF41"/>
      <c r="KEG41"/>
      <c r="KEH41"/>
      <c r="KEI41"/>
      <c r="KEJ41"/>
      <c r="KEK41"/>
      <c r="KEL41"/>
      <c r="KEM41"/>
      <c r="KEN41"/>
      <c r="KEO41"/>
      <c r="KEP41"/>
      <c r="KEQ41"/>
      <c r="KER41"/>
      <c r="KES41"/>
      <c r="KET41"/>
      <c r="KEU41"/>
      <c r="KEV41"/>
      <c r="KEW41"/>
      <c r="KEX41"/>
      <c r="KEY41"/>
      <c r="KEZ41"/>
      <c r="KFA41"/>
      <c r="KFB41"/>
      <c r="KFC41"/>
      <c r="KFD41"/>
      <c r="KFE41"/>
      <c r="KFF41"/>
      <c r="KFG41"/>
      <c r="KFH41"/>
      <c r="KFI41"/>
      <c r="KFJ41"/>
      <c r="KFK41"/>
      <c r="KFL41"/>
      <c r="KFM41"/>
      <c r="KFN41"/>
      <c r="KFO41"/>
      <c r="KFP41"/>
      <c r="KFQ41"/>
      <c r="KFR41"/>
      <c r="KFS41"/>
      <c r="KFT41"/>
      <c r="KFU41"/>
      <c r="KFV41"/>
      <c r="KFW41"/>
      <c r="KFX41"/>
      <c r="KFY41"/>
      <c r="KFZ41"/>
      <c r="KGA41"/>
      <c r="KGB41"/>
      <c r="KGC41"/>
      <c r="KGD41"/>
      <c r="KGE41"/>
      <c r="KGF41"/>
      <c r="KGG41"/>
      <c r="KGH41"/>
      <c r="KGI41"/>
      <c r="KGJ41"/>
      <c r="KGK41"/>
      <c r="KGL41"/>
      <c r="KGM41"/>
      <c r="KGN41"/>
      <c r="KGO41"/>
      <c r="KGP41"/>
      <c r="KGQ41"/>
      <c r="KGR41"/>
      <c r="KGS41"/>
      <c r="KGT41"/>
      <c r="KGU41"/>
      <c r="KGV41"/>
      <c r="KGW41"/>
      <c r="KGX41"/>
      <c r="KGY41"/>
      <c r="KGZ41"/>
      <c r="KHA41"/>
      <c r="KHB41"/>
      <c r="KHC41"/>
      <c r="KHD41"/>
      <c r="KHE41"/>
      <c r="KHF41"/>
      <c r="KHG41"/>
      <c r="KHH41"/>
      <c r="KHI41"/>
      <c r="KHJ41"/>
      <c r="KHK41"/>
      <c r="KHL41"/>
      <c r="KHM41"/>
      <c r="KHN41"/>
      <c r="KHO41"/>
      <c r="KHP41"/>
      <c r="KHQ41"/>
      <c r="KHR41"/>
      <c r="KHS41"/>
      <c r="KHT41"/>
      <c r="KHU41"/>
      <c r="KHV41"/>
      <c r="KHW41"/>
      <c r="KHX41"/>
      <c r="KHY41"/>
      <c r="KHZ41"/>
      <c r="KIA41"/>
      <c r="KIB41"/>
      <c r="KIC41"/>
      <c r="KID41"/>
      <c r="KIE41"/>
      <c r="KIF41"/>
      <c r="KIG41"/>
      <c r="KIH41"/>
      <c r="KII41"/>
      <c r="KIJ41"/>
      <c r="KIK41"/>
      <c r="KIL41"/>
      <c r="KIM41"/>
      <c r="KIN41"/>
      <c r="KIO41"/>
      <c r="KIP41"/>
      <c r="KIQ41"/>
      <c r="KIR41"/>
      <c r="KIS41"/>
      <c r="KIT41"/>
      <c r="KIU41"/>
      <c r="KIV41"/>
      <c r="KIW41"/>
      <c r="KIX41"/>
      <c r="KIY41"/>
      <c r="KIZ41"/>
      <c r="KJA41"/>
      <c r="KJB41"/>
      <c r="KJC41"/>
      <c r="KJD41"/>
      <c r="KJE41"/>
      <c r="KJF41"/>
      <c r="KJG41"/>
      <c r="KJH41"/>
      <c r="KJI41"/>
      <c r="KJJ41"/>
      <c r="KJK41"/>
      <c r="KJL41"/>
      <c r="KJM41"/>
      <c r="KJN41"/>
      <c r="KJO41"/>
      <c r="KJP41"/>
      <c r="KJQ41"/>
      <c r="KJR41"/>
      <c r="KJS41"/>
      <c r="KJT41"/>
      <c r="KJU41"/>
      <c r="KJV41"/>
      <c r="KJW41"/>
      <c r="KJX41"/>
      <c r="KJY41"/>
      <c r="KJZ41"/>
      <c r="KKA41"/>
      <c r="KKB41"/>
      <c r="KKC41"/>
      <c r="KKD41"/>
      <c r="KKE41"/>
      <c r="KKF41"/>
      <c r="KKG41"/>
      <c r="KKH41"/>
      <c r="KKI41"/>
      <c r="KKJ41"/>
      <c r="KKK41"/>
      <c r="KKL41"/>
      <c r="KKM41"/>
      <c r="KKN41"/>
      <c r="KKO41"/>
      <c r="KKP41"/>
      <c r="KKQ41"/>
      <c r="KKR41"/>
      <c r="KKS41"/>
      <c r="KKT41"/>
      <c r="KKU41"/>
      <c r="KKV41"/>
      <c r="KKW41"/>
      <c r="KKX41"/>
      <c r="KKY41"/>
      <c r="KKZ41"/>
      <c r="KLA41"/>
      <c r="KLB41"/>
      <c r="KLC41"/>
      <c r="KLD41"/>
      <c r="KLE41"/>
      <c r="KLF41"/>
      <c r="KLG41"/>
      <c r="KLH41"/>
      <c r="KLI41"/>
      <c r="KLJ41"/>
      <c r="KLK41"/>
      <c r="KLL41"/>
      <c r="KLM41"/>
      <c r="KLN41"/>
      <c r="KLO41"/>
      <c r="KLP41"/>
      <c r="KLQ41"/>
      <c r="KLR41"/>
      <c r="KLS41"/>
      <c r="KLT41"/>
      <c r="KLU41"/>
      <c r="KLV41"/>
      <c r="KLW41"/>
      <c r="KLX41"/>
      <c r="KLY41"/>
      <c r="KLZ41"/>
      <c r="KMA41"/>
      <c r="KMB41"/>
      <c r="KMC41"/>
      <c r="KMD41"/>
      <c r="KME41"/>
      <c r="KMF41"/>
      <c r="KMG41"/>
      <c r="KMH41"/>
      <c r="KMI41"/>
      <c r="KMJ41"/>
      <c r="KMK41"/>
      <c r="KML41"/>
      <c r="KMM41"/>
      <c r="KMN41"/>
      <c r="KMO41"/>
      <c r="KMP41"/>
      <c r="KMQ41"/>
      <c r="KMR41"/>
      <c r="KMS41"/>
      <c r="KMT41"/>
      <c r="KMU41"/>
      <c r="KMV41"/>
      <c r="KMW41"/>
      <c r="KMX41"/>
      <c r="KMY41"/>
      <c r="KMZ41"/>
      <c r="KNA41"/>
      <c r="KNB41"/>
      <c r="KNC41"/>
      <c r="KND41"/>
      <c r="KNE41"/>
      <c r="KNF41"/>
      <c r="KNG41"/>
      <c r="KNH41"/>
      <c r="KNI41"/>
      <c r="KNJ41"/>
      <c r="KNK41"/>
      <c r="KNL41"/>
      <c r="KNM41"/>
      <c r="KNN41"/>
      <c r="KNO41"/>
      <c r="KNP41"/>
      <c r="KNQ41"/>
      <c r="KNR41"/>
      <c r="KNS41"/>
      <c r="KNT41"/>
      <c r="KNU41"/>
      <c r="KNV41"/>
      <c r="KNW41"/>
      <c r="KNX41"/>
      <c r="KNY41"/>
      <c r="KNZ41"/>
      <c r="KOA41"/>
      <c r="KOB41"/>
      <c r="KOC41"/>
      <c r="KOD41"/>
      <c r="KOE41"/>
      <c r="KOF41"/>
      <c r="KOG41"/>
      <c r="KOH41"/>
      <c r="KOI41"/>
      <c r="KOJ41"/>
      <c r="KOK41"/>
      <c r="KOL41"/>
      <c r="KOM41"/>
      <c r="KON41"/>
      <c r="KOO41"/>
      <c r="KOP41"/>
      <c r="KOQ41"/>
      <c r="KOR41"/>
      <c r="KOS41"/>
      <c r="KOT41"/>
      <c r="KOU41"/>
      <c r="KOV41"/>
      <c r="KOW41"/>
      <c r="KOX41"/>
      <c r="KOY41"/>
      <c r="KOZ41"/>
      <c r="KPA41"/>
      <c r="KPB41"/>
      <c r="KPC41"/>
      <c r="KPD41"/>
      <c r="KPE41"/>
      <c r="KPF41"/>
      <c r="KPG41"/>
      <c r="KPH41"/>
      <c r="KPI41"/>
      <c r="KPJ41"/>
      <c r="KPK41"/>
      <c r="KPL41"/>
      <c r="KPM41"/>
      <c r="KPN41"/>
      <c r="KPO41"/>
      <c r="KPP41"/>
      <c r="KPQ41"/>
      <c r="KPR41"/>
      <c r="KPS41"/>
      <c r="KPT41"/>
      <c r="KPU41"/>
      <c r="KPV41"/>
      <c r="KPW41"/>
      <c r="KPX41"/>
      <c r="KPY41"/>
      <c r="KPZ41"/>
      <c r="KQA41"/>
      <c r="KQB41"/>
      <c r="KQC41"/>
      <c r="KQD41"/>
      <c r="KQE41"/>
      <c r="KQF41"/>
      <c r="KQG41"/>
      <c r="KQH41"/>
      <c r="KQI41"/>
      <c r="KQJ41"/>
      <c r="KQK41"/>
      <c r="KQL41"/>
      <c r="KQM41"/>
      <c r="KQN41"/>
      <c r="KQO41"/>
      <c r="KQP41"/>
      <c r="KQQ41"/>
      <c r="KQR41"/>
      <c r="KQS41"/>
      <c r="KQT41"/>
      <c r="KQU41"/>
      <c r="KQV41"/>
      <c r="KQW41"/>
      <c r="KQX41"/>
      <c r="KQY41"/>
      <c r="KQZ41"/>
      <c r="KRA41"/>
      <c r="KRB41"/>
      <c r="KRC41"/>
      <c r="KRD41"/>
      <c r="KRE41"/>
      <c r="KRF41"/>
      <c r="KRG41"/>
      <c r="KRH41"/>
      <c r="KRI41"/>
      <c r="KRJ41"/>
      <c r="KRK41"/>
      <c r="KRL41"/>
      <c r="KRM41"/>
      <c r="KRN41"/>
      <c r="KRO41"/>
      <c r="KRP41"/>
      <c r="KRQ41"/>
      <c r="KRR41"/>
      <c r="KRS41"/>
      <c r="KRT41"/>
      <c r="KRU41"/>
      <c r="KRV41"/>
      <c r="KRW41"/>
      <c r="KRX41"/>
      <c r="KRY41"/>
      <c r="KRZ41"/>
      <c r="KSA41"/>
      <c r="KSB41"/>
      <c r="KSC41"/>
      <c r="KSD41"/>
      <c r="KSE41"/>
      <c r="KSF41"/>
      <c r="KSG41"/>
      <c r="KSH41"/>
      <c r="KSI41"/>
      <c r="KSJ41"/>
      <c r="KSK41"/>
      <c r="KSL41"/>
      <c r="KSM41"/>
      <c r="KSN41"/>
      <c r="KSO41"/>
      <c r="KSP41"/>
      <c r="KSQ41"/>
      <c r="KSR41"/>
      <c r="KSS41"/>
      <c r="KST41"/>
      <c r="KSU41"/>
      <c r="KSV41"/>
      <c r="KSW41"/>
      <c r="KSX41"/>
      <c r="KSY41"/>
      <c r="KSZ41"/>
      <c r="KTA41"/>
      <c r="KTB41"/>
      <c r="KTC41"/>
      <c r="KTD41"/>
      <c r="KTE41"/>
      <c r="KTF41"/>
      <c r="KTG41"/>
      <c r="KTH41"/>
      <c r="KTI41"/>
      <c r="KTJ41"/>
      <c r="KTK41"/>
      <c r="KTL41"/>
      <c r="KTM41"/>
      <c r="KTN41"/>
      <c r="KTO41"/>
      <c r="KTP41"/>
      <c r="KTQ41"/>
      <c r="KTR41"/>
      <c r="KTS41"/>
      <c r="KTT41"/>
      <c r="KTU41"/>
      <c r="KTV41"/>
      <c r="KTW41"/>
      <c r="KTX41"/>
      <c r="KTY41"/>
      <c r="KTZ41"/>
      <c r="KUA41"/>
      <c r="KUB41"/>
      <c r="KUC41"/>
      <c r="KUD41"/>
      <c r="KUE41"/>
      <c r="KUF41"/>
      <c r="KUG41"/>
      <c r="KUH41"/>
      <c r="KUI41"/>
      <c r="KUJ41"/>
      <c r="KUK41"/>
      <c r="KUL41"/>
      <c r="KUM41"/>
      <c r="KUN41"/>
      <c r="KUO41"/>
      <c r="KUP41"/>
      <c r="KUQ41"/>
      <c r="KUR41"/>
      <c r="KUS41"/>
      <c r="KUT41"/>
      <c r="KUU41"/>
      <c r="KUV41"/>
      <c r="KUW41"/>
      <c r="KUX41"/>
      <c r="KUY41"/>
      <c r="KUZ41"/>
      <c r="KVA41"/>
      <c r="KVB41"/>
      <c r="KVC41"/>
      <c r="KVD41"/>
      <c r="KVE41"/>
      <c r="KVF41"/>
      <c r="KVG41"/>
      <c r="KVH41"/>
      <c r="KVI41"/>
      <c r="KVJ41"/>
      <c r="KVK41"/>
      <c r="KVL41"/>
      <c r="KVM41"/>
      <c r="KVN41"/>
      <c r="KVO41"/>
      <c r="KVP41"/>
      <c r="KVQ41"/>
      <c r="KVR41"/>
      <c r="KVS41"/>
      <c r="KVT41"/>
      <c r="KVU41"/>
      <c r="KVV41"/>
      <c r="KVW41"/>
      <c r="KVX41"/>
      <c r="KVY41"/>
      <c r="KVZ41"/>
      <c r="KWA41"/>
      <c r="KWB41"/>
      <c r="KWC41"/>
      <c r="KWD41"/>
      <c r="KWE41"/>
      <c r="KWF41"/>
      <c r="KWG41"/>
      <c r="KWH41"/>
      <c r="KWI41"/>
      <c r="KWJ41"/>
      <c r="KWK41"/>
      <c r="KWL41"/>
      <c r="KWM41"/>
      <c r="KWN41"/>
      <c r="KWO41"/>
      <c r="KWP41"/>
      <c r="KWQ41"/>
      <c r="KWR41"/>
      <c r="KWS41"/>
      <c r="KWT41"/>
      <c r="KWU41"/>
      <c r="KWV41"/>
      <c r="KWW41"/>
      <c r="KWX41"/>
      <c r="KWY41"/>
      <c r="KWZ41"/>
      <c r="KXA41"/>
      <c r="KXB41"/>
      <c r="KXC41"/>
      <c r="KXD41"/>
      <c r="KXE41"/>
      <c r="KXF41"/>
      <c r="KXG41"/>
      <c r="KXH41"/>
      <c r="KXI41"/>
      <c r="KXJ41"/>
      <c r="KXK41"/>
      <c r="KXL41"/>
      <c r="KXM41"/>
      <c r="KXN41"/>
      <c r="KXO41"/>
      <c r="KXP41"/>
      <c r="KXQ41"/>
      <c r="KXR41"/>
      <c r="KXS41"/>
      <c r="KXT41"/>
      <c r="KXU41"/>
      <c r="KXV41"/>
      <c r="KXW41"/>
      <c r="KXX41"/>
      <c r="KXY41"/>
      <c r="KXZ41"/>
      <c r="KYA41"/>
      <c r="KYB41"/>
      <c r="KYC41"/>
      <c r="KYD41"/>
      <c r="KYE41"/>
      <c r="KYF41"/>
      <c r="KYG41"/>
      <c r="KYH41"/>
      <c r="KYI41"/>
      <c r="KYJ41"/>
      <c r="KYK41"/>
      <c r="KYL41"/>
      <c r="KYM41"/>
      <c r="KYN41"/>
      <c r="KYO41"/>
      <c r="KYP41"/>
      <c r="KYQ41"/>
      <c r="KYR41"/>
      <c r="KYS41"/>
      <c r="KYT41"/>
      <c r="KYU41"/>
      <c r="KYV41"/>
      <c r="KYW41"/>
      <c r="KYX41"/>
      <c r="KYY41"/>
      <c r="KYZ41"/>
      <c r="KZA41"/>
      <c r="KZB41"/>
      <c r="KZC41"/>
      <c r="KZD41"/>
      <c r="KZE41"/>
      <c r="KZF41"/>
      <c r="KZG41"/>
      <c r="KZH41"/>
      <c r="KZI41"/>
      <c r="KZJ41"/>
      <c r="KZK41"/>
      <c r="KZL41"/>
      <c r="KZM41"/>
      <c r="KZN41"/>
      <c r="KZO41"/>
      <c r="KZP41"/>
      <c r="KZQ41"/>
      <c r="KZR41"/>
      <c r="KZS41"/>
      <c r="KZT41"/>
      <c r="KZU41"/>
      <c r="KZV41"/>
      <c r="KZW41"/>
      <c r="KZX41"/>
      <c r="KZY41"/>
      <c r="KZZ41"/>
      <c r="LAA41"/>
      <c r="LAB41"/>
      <c r="LAC41"/>
      <c r="LAD41"/>
      <c r="LAE41"/>
      <c r="LAF41"/>
      <c r="LAG41"/>
      <c r="LAH41"/>
      <c r="LAI41"/>
      <c r="LAJ41"/>
      <c r="LAK41"/>
      <c r="LAL41"/>
      <c r="LAM41"/>
      <c r="LAN41"/>
      <c r="LAO41"/>
      <c r="LAP41"/>
      <c r="LAQ41"/>
      <c r="LAR41"/>
      <c r="LAS41"/>
      <c r="LAT41"/>
      <c r="LAU41"/>
      <c r="LAV41"/>
      <c r="LAW41"/>
      <c r="LAX41"/>
      <c r="LAY41"/>
      <c r="LAZ41"/>
      <c r="LBA41"/>
      <c r="LBB41"/>
      <c r="LBC41"/>
      <c r="LBD41"/>
      <c r="LBE41"/>
      <c r="LBF41"/>
      <c r="LBG41"/>
      <c r="LBH41"/>
      <c r="LBI41"/>
      <c r="LBJ41"/>
      <c r="LBK41"/>
      <c r="LBL41"/>
      <c r="LBM41"/>
      <c r="LBN41"/>
      <c r="LBO41"/>
      <c r="LBP41"/>
      <c r="LBQ41"/>
      <c r="LBR41"/>
      <c r="LBS41"/>
      <c r="LBT41"/>
      <c r="LBU41"/>
      <c r="LBV41"/>
      <c r="LBW41"/>
      <c r="LBX41"/>
      <c r="LBY41"/>
      <c r="LBZ41"/>
      <c r="LCA41"/>
      <c r="LCB41"/>
      <c r="LCC41"/>
      <c r="LCD41"/>
      <c r="LCE41"/>
      <c r="LCF41"/>
      <c r="LCG41"/>
      <c r="LCH41"/>
      <c r="LCI41"/>
      <c r="LCJ41"/>
      <c r="LCK41"/>
      <c r="LCL41"/>
      <c r="LCM41"/>
      <c r="LCN41"/>
      <c r="LCO41"/>
      <c r="LCP41"/>
      <c r="LCQ41"/>
      <c r="LCR41"/>
      <c r="LCS41"/>
      <c r="LCT41"/>
      <c r="LCU41"/>
      <c r="LCV41"/>
      <c r="LCW41"/>
      <c r="LCX41"/>
      <c r="LCY41"/>
      <c r="LCZ41"/>
      <c r="LDA41"/>
      <c r="LDB41"/>
      <c r="LDC41"/>
      <c r="LDD41"/>
      <c r="LDE41"/>
      <c r="LDF41"/>
      <c r="LDG41"/>
      <c r="LDH41"/>
      <c r="LDI41"/>
      <c r="LDJ41"/>
      <c r="LDK41"/>
      <c r="LDL41"/>
      <c r="LDM41"/>
      <c r="LDN41"/>
      <c r="LDO41"/>
      <c r="LDP41"/>
      <c r="LDQ41"/>
      <c r="LDR41"/>
      <c r="LDS41"/>
      <c r="LDT41"/>
      <c r="LDU41"/>
      <c r="LDV41"/>
      <c r="LDW41"/>
      <c r="LDX41"/>
      <c r="LDY41"/>
      <c r="LDZ41"/>
      <c r="LEA41"/>
      <c r="LEB41"/>
      <c r="LEC41"/>
      <c r="LED41"/>
      <c r="LEE41"/>
      <c r="LEF41"/>
      <c r="LEG41"/>
      <c r="LEH41"/>
      <c r="LEI41"/>
      <c r="LEJ41"/>
      <c r="LEK41"/>
      <c r="LEL41"/>
      <c r="LEM41"/>
      <c r="LEN41"/>
      <c r="LEO41"/>
      <c r="LEP41"/>
      <c r="LEQ41"/>
      <c r="LER41"/>
      <c r="LES41"/>
      <c r="LET41"/>
      <c r="LEU41"/>
      <c r="LEV41"/>
      <c r="LEW41"/>
      <c r="LEX41"/>
      <c r="LEY41"/>
      <c r="LEZ41"/>
      <c r="LFA41"/>
      <c r="LFB41"/>
      <c r="LFC41"/>
      <c r="LFD41"/>
      <c r="LFE41"/>
      <c r="LFF41"/>
      <c r="LFG41"/>
      <c r="LFH41"/>
      <c r="LFI41"/>
      <c r="LFJ41"/>
      <c r="LFK41"/>
      <c r="LFL41"/>
      <c r="LFM41"/>
      <c r="LFN41"/>
      <c r="LFO41"/>
      <c r="LFP41"/>
      <c r="LFQ41"/>
      <c r="LFR41"/>
      <c r="LFS41"/>
      <c r="LFT41"/>
      <c r="LFU41"/>
      <c r="LFV41"/>
      <c r="LFW41"/>
      <c r="LFX41"/>
      <c r="LFY41"/>
      <c r="LFZ41"/>
      <c r="LGA41"/>
      <c r="LGB41"/>
      <c r="LGC41"/>
      <c r="LGD41"/>
      <c r="LGE41"/>
      <c r="LGF41"/>
      <c r="LGG41"/>
      <c r="LGH41"/>
      <c r="LGI41"/>
      <c r="LGJ41"/>
      <c r="LGK41"/>
      <c r="LGL41"/>
      <c r="LGM41"/>
      <c r="LGN41"/>
      <c r="LGO41"/>
      <c r="LGP41"/>
      <c r="LGQ41"/>
      <c r="LGR41"/>
      <c r="LGS41"/>
      <c r="LGT41"/>
      <c r="LGU41"/>
      <c r="LGV41"/>
      <c r="LGW41"/>
      <c r="LGX41"/>
      <c r="LGY41"/>
      <c r="LGZ41"/>
      <c r="LHA41"/>
      <c r="LHB41"/>
      <c r="LHC41"/>
      <c r="LHD41"/>
      <c r="LHE41"/>
      <c r="LHF41"/>
      <c r="LHG41"/>
      <c r="LHH41"/>
      <c r="LHI41"/>
      <c r="LHJ41"/>
      <c r="LHK41"/>
      <c r="LHL41"/>
      <c r="LHM41"/>
      <c r="LHN41"/>
      <c r="LHO41"/>
      <c r="LHP41"/>
      <c r="LHQ41"/>
      <c r="LHR41"/>
      <c r="LHS41"/>
      <c r="LHT41"/>
      <c r="LHU41"/>
      <c r="LHV41"/>
      <c r="LHW41"/>
      <c r="LHX41"/>
      <c r="LHY41"/>
      <c r="LHZ41"/>
      <c r="LIA41"/>
      <c r="LIB41"/>
      <c r="LIC41"/>
      <c r="LID41"/>
      <c r="LIE41"/>
      <c r="LIF41"/>
      <c r="LIG41"/>
      <c r="LIH41"/>
      <c r="LII41"/>
      <c r="LIJ41"/>
      <c r="LIK41"/>
      <c r="LIL41"/>
      <c r="LIM41"/>
      <c r="LIN41"/>
      <c r="LIO41"/>
      <c r="LIP41"/>
      <c r="LIQ41"/>
      <c r="LIR41"/>
      <c r="LIS41"/>
      <c r="LIT41"/>
      <c r="LIU41"/>
      <c r="LIV41"/>
      <c r="LIW41"/>
      <c r="LIX41"/>
      <c r="LIY41"/>
      <c r="LIZ41"/>
      <c r="LJA41"/>
      <c r="LJB41"/>
      <c r="LJC41"/>
      <c r="LJD41"/>
      <c r="LJE41"/>
      <c r="LJF41"/>
      <c r="LJG41"/>
      <c r="LJH41"/>
      <c r="LJI41"/>
      <c r="LJJ41"/>
      <c r="LJK41"/>
      <c r="LJL41"/>
      <c r="LJM41"/>
      <c r="LJN41"/>
      <c r="LJO41"/>
      <c r="LJP41"/>
      <c r="LJQ41"/>
      <c r="LJR41"/>
      <c r="LJS41"/>
      <c r="LJT41"/>
      <c r="LJU41"/>
      <c r="LJV41"/>
      <c r="LJW41"/>
      <c r="LJX41"/>
      <c r="LJY41"/>
      <c r="LJZ41"/>
      <c r="LKA41"/>
      <c r="LKB41"/>
      <c r="LKC41"/>
      <c r="LKD41"/>
      <c r="LKE41"/>
      <c r="LKF41"/>
      <c r="LKG41"/>
      <c r="LKH41"/>
      <c r="LKI41"/>
      <c r="LKJ41"/>
      <c r="LKK41"/>
      <c r="LKL41"/>
      <c r="LKM41"/>
      <c r="LKN41"/>
      <c r="LKO41"/>
      <c r="LKP41"/>
      <c r="LKQ41"/>
      <c r="LKR41"/>
      <c r="LKS41"/>
      <c r="LKT41"/>
      <c r="LKU41"/>
      <c r="LKV41"/>
      <c r="LKW41"/>
      <c r="LKX41"/>
      <c r="LKY41"/>
      <c r="LKZ41"/>
      <c r="LLA41"/>
      <c r="LLB41"/>
      <c r="LLC41"/>
      <c r="LLD41"/>
      <c r="LLE41"/>
      <c r="LLF41"/>
      <c r="LLG41"/>
      <c r="LLH41"/>
      <c r="LLI41"/>
      <c r="LLJ41"/>
      <c r="LLK41"/>
      <c r="LLL41"/>
      <c r="LLM41"/>
      <c r="LLN41"/>
      <c r="LLO41"/>
      <c r="LLP41"/>
      <c r="LLQ41"/>
      <c r="LLR41"/>
      <c r="LLS41"/>
      <c r="LLT41"/>
      <c r="LLU41"/>
      <c r="LLV41"/>
      <c r="LLW41"/>
      <c r="LLX41"/>
      <c r="LLY41"/>
      <c r="LLZ41"/>
      <c r="LMA41"/>
      <c r="LMB41"/>
      <c r="LMC41"/>
      <c r="LMD41"/>
      <c r="LME41"/>
      <c r="LMF41"/>
      <c r="LMG41"/>
      <c r="LMH41"/>
      <c r="LMI41"/>
      <c r="LMJ41"/>
      <c r="LMK41"/>
      <c r="LML41"/>
      <c r="LMM41"/>
      <c r="LMN41"/>
      <c r="LMO41"/>
      <c r="LMP41"/>
      <c r="LMQ41"/>
      <c r="LMR41"/>
      <c r="LMS41"/>
      <c r="LMT41"/>
      <c r="LMU41"/>
      <c r="LMV41"/>
      <c r="LMW41"/>
      <c r="LMX41"/>
      <c r="LMY41"/>
      <c r="LMZ41"/>
      <c r="LNA41"/>
      <c r="LNB41"/>
      <c r="LNC41"/>
      <c r="LND41"/>
      <c r="LNE41"/>
      <c r="LNF41"/>
      <c r="LNG41"/>
      <c r="LNH41"/>
      <c r="LNI41"/>
      <c r="LNJ41"/>
      <c r="LNK41"/>
      <c r="LNL41"/>
      <c r="LNM41"/>
      <c r="LNN41"/>
      <c r="LNO41"/>
      <c r="LNP41"/>
      <c r="LNQ41"/>
      <c r="LNR41"/>
      <c r="LNS41"/>
      <c r="LNT41"/>
      <c r="LNU41"/>
      <c r="LNV41"/>
      <c r="LNW41"/>
      <c r="LNX41"/>
      <c r="LNY41"/>
      <c r="LNZ41"/>
      <c r="LOA41"/>
      <c r="LOB41"/>
      <c r="LOC41"/>
      <c r="LOD41"/>
      <c r="LOE41"/>
      <c r="LOF41"/>
      <c r="LOG41"/>
      <c r="LOH41"/>
      <c r="LOI41"/>
      <c r="LOJ41"/>
      <c r="LOK41"/>
      <c r="LOL41"/>
      <c r="LOM41"/>
      <c r="LON41"/>
      <c r="LOO41"/>
      <c r="LOP41"/>
      <c r="LOQ41"/>
      <c r="LOR41"/>
      <c r="LOS41"/>
      <c r="LOT41"/>
      <c r="LOU41"/>
      <c r="LOV41"/>
      <c r="LOW41"/>
      <c r="LOX41"/>
      <c r="LOY41"/>
      <c r="LOZ41"/>
      <c r="LPA41"/>
      <c r="LPB41"/>
      <c r="LPC41"/>
      <c r="LPD41"/>
      <c r="LPE41"/>
      <c r="LPF41"/>
      <c r="LPG41"/>
      <c r="LPH41"/>
      <c r="LPI41"/>
      <c r="LPJ41"/>
      <c r="LPK41"/>
      <c r="LPL41"/>
      <c r="LPM41"/>
      <c r="LPN41"/>
      <c r="LPO41"/>
      <c r="LPP41"/>
      <c r="LPQ41"/>
      <c r="LPR41"/>
      <c r="LPS41"/>
      <c r="LPT41"/>
      <c r="LPU41"/>
      <c r="LPV41"/>
      <c r="LPW41"/>
      <c r="LPX41"/>
      <c r="LPY41"/>
      <c r="LPZ41"/>
      <c r="LQA41"/>
      <c r="LQB41"/>
      <c r="LQC41"/>
      <c r="LQD41"/>
      <c r="LQE41"/>
      <c r="LQF41"/>
      <c r="LQG41"/>
      <c r="LQH41"/>
      <c r="LQI41"/>
      <c r="LQJ41"/>
      <c r="LQK41"/>
      <c r="LQL41"/>
      <c r="LQM41"/>
      <c r="LQN41"/>
      <c r="LQO41"/>
      <c r="LQP41"/>
      <c r="LQQ41"/>
      <c r="LQR41"/>
      <c r="LQS41"/>
      <c r="LQT41"/>
      <c r="LQU41"/>
      <c r="LQV41"/>
      <c r="LQW41"/>
      <c r="LQX41"/>
      <c r="LQY41"/>
      <c r="LQZ41"/>
      <c r="LRA41"/>
      <c r="LRB41"/>
      <c r="LRC41"/>
      <c r="LRD41"/>
      <c r="LRE41"/>
      <c r="LRF41"/>
      <c r="LRG41"/>
      <c r="LRH41"/>
      <c r="LRI41"/>
      <c r="LRJ41"/>
      <c r="LRK41"/>
      <c r="LRL41"/>
      <c r="LRM41"/>
      <c r="LRN41"/>
      <c r="LRO41"/>
      <c r="LRP41"/>
      <c r="LRQ41"/>
      <c r="LRR41"/>
      <c r="LRS41"/>
      <c r="LRT41"/>
      <c r="LRU41"/>
      <c r="LRV41"/>
      <c r="LRW41"/>
      <c r="LRX41"/>
      <c r="LRY41"/>
      <c r="LRZ41"/>
      <c r="LSA41"/>
      <c r="LSB41"/>
      <c r="LSC41"/>
      <c r="LSD41"/>
      <c r="LSE41"/>
      <c r="LSF41"/>
      <c r="LSG41"/>
      <c r="LSH41"/>
      <c r="LSI41"/>
      <c r="LSJ41"/>
      <c r="LSK41"/>
      <c r="LSL41"/>
      <c r="LSM41"/>
      <c r="LSN41"/>
      <c r="LSO41"/>
      <c r="LSP41"/>
      <c r="LSQ41"/>
      <c r="LSR41"/>
      <c r="LSS41"/>
      <c r="LST41"/>
      <c r="LSU41"/>
      <c r="LSV41"/>
      <c r="LSW41"/>
      <c r="LSX41"/>
      <c r="LSY41"/>
      <c r="LSZ41"/>
      <c r="LTA41"/>
      <c r="LTB41"/>
      <c r="LTC41"/>
      <c r="LTD41"/>
      <c r="LTE41"/>
      <c r="LTF41"/>
      <c r="LTG41"/>
      <c r="LTH41"/>
      <c r="LTI41"/>
      <c r="LTJ41"/>
      <c r="LTK41"/>
      <c r="LTL41"/>
      <c r="LTM41"/>
      <c r="LTN41"/>
      <c r="LTO41"/>
      <c r="LTP41"/>
      <c r="LTQ41"/>
      <c r="LTR41"/>
      <c r="LTS41"/>
      <c r="LTT41"/>
      <c r="LTU41"/>
      <c r="LTV41"/>
      <c r="LTW41"/>
      <c r="LTX41"/>
      <c r="LTY41"/>
      <c r="LTZ41"/>
      <c r="LUA41"/>
      <c r="LUB41"/>
      <c r="LUC41"/>
      <c r="LUD41"/>
      <c r="LUE41"/>
      <c r="LUF41"/>
      <c r="LUG41"/>
      <c r="LUH41"/>
      <c r="LUI41"/>
      <c r="LUJ41"/>
      <c r="LUK41"/>
      <c r="LUL41"/>
      <c r="LUM41"/>
      <c r="LUN41"/>
      <c r="LUO41"/>
      <c r="LUP41"/>
      <c r="LUQ41"/>
      <c r="LUR41"/>
      <c r="LUS41"/>
      <c r="LUT41"/>
      <c r="LUU41"/>
      <c r="LUV41"/>
      <c r="LUW41"/>
      <c r="LUX41"/>
      <c r="LUY41"/>
      <c r="LUZ41"/>
      <c r="LVA41"/>
      <c r="LVB41"/>
      <c r="LVC41"/>
      <c r="LVD41"/>
      <c r="LVE41"/>
      <c r="LVF41"/>
      <c r="LVG41"/>
      <c r="LVH41"/>
      <c r="LVI41"/>
      <c r="LVJ41"/>
      <c r="LVK41"/>
      <c r="LVL41"/>
      <c r="LVM41"/>
      <c r="LVN41"/>
      <c r="LVO41"/>
      <c r="LVP41"/>
      <c r="LVQ41"/>
      <c r="LVR41"/>
      <c r="LVS41"/>
      <c r="LVT41"/>
      <c r="LVU41"/>
      <c r="LVV41"/>
      <c r="LVW41"/>
      <c r="LVX41"/>
      <c r="LVY41"/>
      <c r="LVZ41"/>
      <c r="LWA41"/>
      <c r="LWB41"/>
      <c r="LWC41"/>
      <c r="LWD41"/>
      <c r="LWE41"/>
      <c r="LWF41"/>
      <c r="LWG41"/>
      <c r="LWH41"/>
      <c r="LWI41"/>
      <c r="LWJ41"/>
      <c r="LWK41"/>
      <c r="LWL41"/>
      <c r="LWM41"/>
      <c r="LWN41"/>
      <c r="LWO41"/>
      <c r="LWP41"/>
      <c r="LWQ41"/>
      <c r="LWR41"/>
      <c r="LWS41"/>
      <c r="LWT41"/>
      <c r="LWU41"/>
      <c r="LWV41"/>
      <c r="LWW41"/>
      <c r="LWX41"/>
      <c r="LWY41"/>
      <c r="LWZ41"/>
      <c r="LXA41"/>
      <c r="LXB41"/>
      <c r="LXC41"/>
      <c r="LXD41"/>
      <c r="LXE41"/>
      <c r="LXF41"/>
      <c r="LXG41"/>
      <c r="LXH41"/>
      <c r="LXI41"/>
      <c r="LXJ41"/>
      <c r="LXK41"/>
      <c r="LXL41"/>
      <c r="LXM41"/>
      <c r="LXN41"/>
      <c r="LXO41"/>
      <c r="LXP41"/>
      <c r="LXQ41"/>
      <c r="LXR41"/>
      <c r="LXS41"/>
      <c r="LXT41"/>
      <c r="LXU41"/>
      <c r="LXV41"/>
      <c r="LXW41"/>
      <c r="LXX41"/>
      <c r="LXY41"/>
      <c r="LXZ41"/>
      <c r="LYA41"/>
      <c r="LYB41"/>
      <c r="LYC41"/>
      <c r="LYD41"/>
      <c r="LYE41"/>
      <c r="LYF41"/>
      <c r="LYG41"/>
      <c r="LYH41"/>
      <c r="LYI41"/>
      <c r="LYJ41"/>
      <c r="LYK41"/>
      <c r="LYL41"/>
      <c r="LYM41"/>
      <c r="LYN41"/>
      <c r="LYO41"/>
      <c r="LYP41"/>
      <c r="LYQ41"/>
      <c r="LYR41"/>
      <c r="LYS41"/>
      <c r="LYT41"/>
      <c r="LYU41"/>
      <c r="LYV41"/>
      <c r="LYW41"/>
      <c r="LYX41"/>
      <c r="LYY41"/>
      <c r="LYZ41"/>
      <c r="LZA41"/>
      <c r="LZB41"/>
      <c r="LZC41"/>
      <c r="LZD41"/>
      <c r="LZE41"/>
      <c r="LZF41"/>
      <c r="LZG41"/>
      <c r="LZH41"/>
      <c r="LZI41"/>
      <c r="LZJ41"/>
      <c r="LZK41"/>
      <c r="LZL41"/>
      <c r="LZM41"/>
      <c r="LZN41"/>
      <c r="LZO41"/>
      <c r="LZP41"/>
      <c r="LZQ41"/>
      <c r="LZR41"/>
      <c r="LZS41"/>
      <c r="LZT41"/>
      <c r="LZU41"/>
      <c r="LZV41"/>
      <c r="LZW41"/>
      <c r="LZX41"/>
      <c r="LZY41"/>
      <c r="LZZ41"/>
      <c r="MAA41"/>
      <c r="MAB41"/>
      <c r="MAC41"/>
      <c r="MAD41"/>
      <c r="MAE41"/>
      <c r="MAF41"/>
      <c r="MAG41"/>
      <c r="MAH41"/>
      <c r="MAI41"/>
      <c r="MAJ41"/>
      <c r="MAK41"/>
      <c r="MAL41"/>
      <c r="MAM41"/>
      <c r="MAN41"/>
      <c r="MAO41"/>
      <c r="MAP41"/>
      <c r="MAQ41"/>
      <c r="MAR41"/>
      <c r="MAS41"/>
      <c r="MAT41"/>
      <c r="MAU41"/>
      <c r="MAV41"/>
      <c r="MAW41"/>
      <c r="MAX41"/>
      <c r="MAY41"/>
      <c r="MAZ41"/>
      <c r="MBA41"/>
      <c r="MBB41"/>
      <c r="MBC41"/>
      <c r="MBD41"/>
      <c r="MBE41"/>
      <c r="MBF41"/>
      <c r="MBG41"/>
      <c r="MBH41"/>
      <c r="MBI41"/>
      <c r="MBJ41"/>
      <c r="MBK41"/>
      <c r="MBL41"/>
      <c r="MBM41"/>
      <c r="MBN41"/>
      <c r="MBO41"/>
      <c r="MBP41"/>
      <c r="MBQ41"/>
      <c r="MBR41"/>
      <c r="MBS41"/>
      <c r="MBT41"/>
      <c r="MBU41"/>
      <c r="MBV41"/>
      <c r="MBW41"/>
      <c r="MBX41"/>
      <c r="MBY41"/>
      <c r="MBZ41"/>
      <c r="MCA41"/>
      <c r="MCB41"/>
      <c r="MCC41"/>
      <c r="MCD41"/>
      <c r="MCE41"/>
      <c r="MCF41"/>
      <c r="MCG41"/>
      <c r="MCH41"/>
      <c r="MCI41"/>
      <c r="MCJ41"/>
      <c r="MCK41"/>
      <c r="MCL41"/>
      <c r="MCM41"/>
      <c r="MCN41"/>
      <c r="MCO41"/>
      <c r="MCP41"/>
      <c r="MCQ41"/>
      <c r="MCR41"/>
      <c r="MCS41"/>
      <c r="MCT41"/>
      <c r="MCU41"/>
      <c r="MCV41"/>
      <c r="MCW41"/>
      <c r="MCX41"/>
      <c r="MCY41"/>
      <c r="MCZ41"/>
      <c r="MDA41"/>
      <c r="MDB41"/>
      <c r="MDC41"/>
      <c r="MDD41"/>
      <c r="MDE41"/>
      <c r="MDF41"/>
      <c r="MDG41"/>
      <c r="MDH41"/>
      <c r="MDI41"/>
      <c r="MDJ41"/>
      <c r="MDK41"/>
      <c r="MDL41"/>
      <c r="MDM41"/>
      <c r="MDN41"/>
      <c r="MDO41"/>
      <c r="MDP41"/>
      <c r="MDQ41"/>
      <c r="MDR41"/>
      <c r="MDS41"/>
      <c r="MDT41"/>
      <c r="MDU41"/>
      <c r="MDV41"/>
      <c r="MDW41"/>
      <c r="MDX41"/>
      <c r="MDY41"/>
      <c r="MDZ41"/>
      <c r="MEA41"/>
      <c r="MEB41"/>
      <c r="MEC41"/>
      <c r="MED41"/>
      <c r="MEE41"/>
      <c r="MEF41"/>
      <c r="MEG41"/>
      <c r="MEH41"/>
      <c r="MEI41"/>
      <c r="MEJ41"/>
      <c r="MEK41"/>
      <c r="MEL41"/>
      <c r="MEM41"/>
      <c r="MEN41"/>
      <c r="MEO41"/>
      <c r="MEP41"/>
      <c r="MEQ41"/>
      <c r="MER41"/>
      <c r="MES41"/>
      <c r="MET41"/>
      <c r="MEU41"/>
      <c r="MEV41"/>
      <c r="MEW41"/>
      <c r="MEX41"/>
      <c r="MEY41"/>
      <c r="MEZ41"/>
      <c r="MFA41"/>
      <c r="MFB41"/>
      <c r="MFC41"/>
      <c r="MFD41"/>
      <c r="MFE41"/>
      <c r="MFF41"/>
      <c r="MFG41"/>
      <c r="MFH41"/>
      <c r="MFI41"/>
      <c r="MFJ41"/>
      <c r="MFK41"/>
      <c r="MFL41"/>
      <c r="MFM41"/>
      <c r="MFN41"/>
      <c r="MFO41"/>
      <c r="MFP41"/>
      <c r="MFQ41"/>
      <c r="MFR41"/>
      <c r="MFS41"/>
      <c r="MFT41"/>
      <c r="MFU41"/>
      <c r="MFV41"/>
      <c r="MFW41"/>
      <c r="MFX41"/>
      <c r="MFY41"/>
      <c r="MFZ41"/>
      <c r="MGA41"/>
      <c r="MGB41"/>
      <c r="MGC41"/>
      <c r="MGD41"/>
      <c r="MGE41"/>
      <c r="MGF41"/>
      <c r="MGG41"/>
      <c r="MGH41"/>
      <c r="MGI41"/>
      <c r="MGJ41"/>
      <c r="MGK41"/>
      <c r="MGL41"/>
      <c r="MGM41"/>
      <c r="MGN41"/>
      <c r="MGO41"/>
      <c r="MGP41"/>
      <c r="MGQ41"/>
      <c r="MGR41"/>
      <c r="MGS41"/>
      <c r="MGT41"/>
      <c r="MGU41"/>
      <c r="MGV41"/>
      <c r="MGW41"/>
      <c r="MGX41"/>
      <c r="MGY41"/>
      <c r="MGZ41"/>
      <c r="MHA41"/>
      <c r="MHB41"/>
      <c r="MHC41"/>
      <c r="MHD41"/>
      <c r="MHE41"/>
      <c r="MHF41"/>
      <c r="MHG41"/>
      <c r="MHH41"/>
      <c r="MHI41"/>
      <c r="MHJ41"/>
      <c r="MHK41"/>
      <c r="MHL41"/>
      <c r="MHM41"/>
      <c r="MHN41"/>
      <c r="MHO41"/>
      <c r="MHP41"/>
      <c r="MHQ41"/>
      <c r="MHR41"/>
      <c r="MHS41"/>
      <c r="MHT41"/>
      <c r="MHU41"/>
      <c r="MHV41"/>
      <c r="MHW41"/>
      <c r="MHX41"/>
      <c r="MHY41"/>
      <c r="MHZ41"/>
      <c r="MIA41"/>
      <c r="MIB41"/>
      <c r="MIC41"/>
      <c r="MID41"/>
      <c r="MIE41"/>
      <c r="MIF41"/>
      <c r="MIG41"/>
      <c r="MIH41"/>
      <c r="MII41"/>
      <c r="MIJ41"/>
      <c r="MIK41"/>
      <c r="MIL41"/>
      <c r="MIM41"/>
      <c r="MIN41"/>
      <c r="MIO41"/>
      <c r="MIP41"/>
      <c r="MIQ41"/>
      <c r="MIR41"/>
      <c r="MIS41"/>
      <c r="MIT41"/>
      <c r="MIU41"/>
      <c r="MIV41"/>
      <c r="MIW41"/>
      <c r="MIX41"/>
      <c r="MIY41"/>
      <c r="MIZ41"/>
      <c r="MJA41"/>
      <c r="MJB41"/>
      <c r="MJC41"/>
      <c r="MJD41"/>
      <c r="MJE41"/>
      <c r="MJF41"/>
      <c r="MJG41"/>
      <c r="MJH41"/>
      <c r="MJI41"/>
      <c r="MJJ41"/>
      <c r="MJK41"/>
      <c r="MJL41"/>
      <c r="MJM41"/>
      <c r="MJN41"/>
      <c r="MJO41"/>
      <c r="MJP41"/>
      <c r="MJQ41"/>
      <c r="MJR41"/>
      <c r="MJS41"/>
      <c r="MJT41"/>
      <c r="MJU41"/>
      <c r="MJV41"/>
      <c r="MJW41"/>
      <c r="MJX41"/>
      <c r="MJY41"/>
      <c r="MJZ41"/>
      <c r="MKA41"/>
      <c r="MKB41"/>
      <c r="MKC41"/>
      <c r="MKD41"/>
      <c r="MKE41"/>
      <c r="MKF41"/>
      <c r="MKG41"/>
      <c r="MKH41"/>
      <c r="MKI41"/>
      <c r="MKJ41"/>
      <c r="MKK41"/>
      <c r="MKL41"/>
      <c r="MKM41"/>
      <c r="MKN41"/>
      <c r="MKO41"/>
      <c r="MKP41"/>
      <c r="MKQ41"/>
      <c r="MKR41"/>
      <c r="MKS41"/>
      <c r="MKT41"/>
      <c r="MKU41"/>
      <c r="MKV41"/>
      <c r="MKW41"/>
      <c r="MKX41"/>
      <c r="MKY41"/>
      <c r="MKZ41"/>
      <c r="MLA41"/>
      <c r="MLB41"/>
      <c r="MLC41"/>
      <c r="MLD41"/>
      <c r="MLE41"/>
      <c r="MLF41"/>
      <c r="MLG41"/>
      <c r="MLH41"/>
      <c r="MLI41"/>
      <c r="MLJ41"/>
      <c r="MLK41"/>
      <c r="MLL41"/>
      <c r="MLM41"/>
      <c r="MLN41"/>
      <c r="MLO41"/>
      <c r="MLP41"/>
      <c r="MLQ41"/>
      <c r="MLR41"/>
      <c r="MLS41"/>
      <c r="MLT41"/>
      <c r="MLU41"/>
      <c r="MLV41"/>
      <c r="MLW41"/>
      <c r="MLX41"/>
      <c r="MLY41"/>
      <c r="MLZ41"/>
      <c r="MMA41"/>
      <c r="MMB41"/>
      <c r="MMC41"/>
      <c r="MMD41"/>
      <c r="MME41"/>
      <c r="MMF41"/>
      <c r="MMG41"/>
      <c r="MMH41"/>
      <c r="MMI41"/>
      <c r="MMJ41"/>
      <c r="MMK41"/>
      <c r="MML41"/>
      <c r="MMM41"/>
      <c r="MMN41"/>
      <c r="MMO41"/>
      <c r="MMP41"/>
      <c r="MMQ41"/>
      <c r="MMR41"/>
      <c r="MMS41"/>
      <c r="MMT41"/>
      <c r="MMU41"/>
      <c r="MMV41"/>
      <c r="MMW41"/>
      <c r="MMX41"/>
      <c r="MMY41"/>
      <c r="MMZ41"/>
      <c r="MNA41"/>
      <c r="MNB41"/>
      <c r="MNC41"/>
      <c r="MND41"/>
      <c r="MNE41"/>
      <c r="MNF41"/>
      <c r="MNG41"/>
      <c r="MNH41"/>
      <c r="MNI41"/>
      <c r="MNJ41"/>
      <c r="MNK41"/>
      <c r="MNL41"/>
      <c r="MNM41"/>
      <c r="MNN41"/>
      <c r="MNO41"/>
      <c r="MNP41"/>
      <c r="MNQ41"/>
      <c r="MNR41"/>
      <c r="MNS41"/>
      <c r="MNT41"/>
      <c r="MNU41"/>
      <c r="MNV41"/>
      <c r="MNW41"/>
      <c r="MNX41"/>
      <c r="MNY41"/>
      <c r="MNZ41"/>
      <c r="MOA41"/>
      <c r="MOB41"/>
      <c r="MOC41"/>
      <c r="MOD41"/>
      <c r="MOE41"/>
      <c r="MOF41"/>
      <c r="MOG41"/>
      <c r="MOH41"/>
      <c r="MOI41"/>
      <c r="MOJ41"/>
      <c r="MOK41"/>
      <c r="MOL41"/>
      <c r="MOM41"/>
      <c r="MON41"/>
      <c r="MOO41"/>
      <c r="MOP41"/>
      <c r="MOQ41"/>
      <c r="MOR41"/>
      <c r="MOS41"/>
      <c r="MOT41"/>
      <c r="MOU41"/>
      <c r="MOV41"/>
      <c r="MOW41"/>
      <c r="MOX41"/>
      <c r="MOY41"/>
      <c r="MOZ41"/>
      <c r="MPA41"/>
      <c r="MPB41"/>
      <c r="MPC41"/>
      <c r="MPD41"/>
      <c r="MPE41"/>
      <c r="MPF41"/>
      <c r="MPG41"/>
      <c r="MPH41"/>
      <c r="MPI41"/>
      <c r="MPJ41"/>
      <c r="MPK41"/>
      <c r="MPL41"/>
      <c r="MPM41"/>
      <c r="MPN41"/>
      <c r="MPO41"/>
      <c r="MPP41"/>
      <c r="MPQ41"/>
      <c r="MPR41"/>
      <c r="MPS41"/>
      <c r="MPT41"/>
      <c r="MPU41"/>
      <c r="MPV41"/>
      <c r="MPW41"/>
      <c r="MPX41"/>
      <c r="MPY41"/>
      <c r="MPZ41"/>
      <c r="MQA41"/>
      <c r="MQB41"/>
      <c r="MQC41"/>
      <c r="MQD41"/>
      <c r="MQE41"/>
      <c r="MQF41"/>
      <c r="MQG41"/>
      <c r="MQH41"/>
      <c r="MQI41"/>
      <c r="MQJ41"/>
      <c r="MQK41"/>
      <c r="MQL41"/>
      <c r="MQM41"/>
      <c r="MQN41"/>
      <c r="MQO41"/>
      <c r="MQP41"/>
      <c r="MQQ41"/>
      <c r="MQR41"/>
      <c r="MQS41"/>
      <c r="MQT41"/>
      <c r="MQU41"/>
      <c r="MQV41"/>
      <c r="MQW41"/>
      <c r="MQX41"/>
      <c r="MQY41"/>
      <c r="MQZ41"/>
      <c r="MRA41"/>
      <c r="MRB41"/>
      <c r="MRC41"/>
      <c r="MRD41"/>
      <c r="MRE41"/>
      <c r="MRF41"/>
      <c r="MRG41"/>
      <c r="MRH41"/>
      <c r="MRI41"/>
      <c r="MRJ41"/>
      <c r="MRK41"/>
      <c r="MRL41"/>
      <c r="MRM41"/>
      <c r="MRN41"/>
      <c r="MRO41"/>
      <c r="MRP41"/>
      <c r="MRQ41"/>
      <c r="MRR41"/>
      <c r="MRS41"/>
      <c r="MRT41"/>
      <c r="MRU41"/>
      <c r="MRV41"/>
      <c r="MRW41"/>
      <c r="MRX41"/>
      <c r="MRY41"/>
      <c r="MRZ41"/>
      <c r="MSA41"/>
      <c r="MSB41"/>
      <c r="MSC41"/>
      <c r="MSD41"/>
      <c r="MSE41"/>
      <c r="MSF41"/>
      <c r="MSG41"/>
      <c r="MSH41"/>
      <c r="MSI41"/>
      <c r="MSJ41"/>
      <c r="MSK41"/>
      <c r="MSL41"/>
      <c r="MSM41"/>
      <c r="MSN41"/>
      <c r="MSO41"/>
      <c r="MSP41"/>
      <c r="MSQ41"/>
      <c r="MSR41"/>
      <c r="MSS41"/>
      <c r="MST41"/>
      <c r="MSU41"/>
      <c r="MSV41"/>
      <c r="MSW41"/>
      <c r="MSX41"/>
      <c r="MSY41"/>
      <c r="MSZ41"/>
      <c r="MTA41"/>
      <c r="MTB41"/>
      <c r="MTC41"/>
      <c r="MTD41"/>
      <c r="MTE41"/>
      <c r="MTF41"/>
      <c r="MTG41"/>
      <c r="MTH41"/>
      <c r="MTI41"/>
      <c r="MTJ41"/>
      <c r="MTK41"/>
      <c r="MTL41"/>
      <c r="MTM41"/>
      <c r="MTN41"/>
      <c r="MTO41"/>
      <c r="MTP41"/>
      <c r="MTQ41"/>
      <c r="MTR41"/>
      <c r="MTS41"/>
      <c r="MTT41"/>
      <c r="MTU41"/>
      <c r="MTV41"/>
      <c r="MTW41"/>
      <c r="MTX41"/>
      <c r="MTY41"/>
      <c r="MTZ41"/>
      <c r="MUA41"/>
      <c r="MUB41"/>
      <c r="MUC41"/>
      <c r="MUD41"/>
      <c r="MUE41"/>
      <c r="MUF41"/>
      <c r="MUG41"/>
      <c r="MUH41"/>
      <c r="MUI41"/>
      <c r="MUJ41"/>
      <c r="MUK41"/>
      <c r="MUL41"/>
      <c r="MUM41"/>
      <c r="MUN41"/>
      <c r="MUO41"/>
      <c r="MUP41"/>
      <c r="MUQ41"/>
      <c r="MUR41"/>
      <c r="MUS41"/>
      <c r="MUT41"/>
      <c r="MUU41"/>
      <c r="MUV41"/>
      <c r="MUW41"/>
      <c r="MUX41"/>
      <c r="MUY41"/>
      <c r="MUZ41"/>
      <c r="MVA41"/>
      <c r="MVB41"/>
      <c r="MVC41"/>
      <c r="MVD41"/>
      <c r="MVE41"/>
      <c r="MVF41"/>
      <c r="MVG41"/>
      <c r="MVH41"/>
      <c r="MVI41"/>
      <c r="MVJ41"/>
      <c r="MVK41"/>
      <c r="MVL41"/>
      <c r="MVM41"/>
      <c r="MVN41"/>
      <c r="MVO41"/>
      <c r="MVP41"/>
      <c r="MVQ41"/>
      <c r="MVR41"/>
      <c r="MVS41"/>
      <c r="MVT41"/>
      <c r="MVU41"/>
      <c r="MVV41"/>
      <c r="MVW41"/>
      <c r="MVX41"/>
      <c r="MVY41"/>
      <c r="MVZ41"/>
      <c r="MWA41"/>
      <c r="MWB41"/>
      <c r="MWC41"/>
      <c r="MWD41"/>
      <c r="MWE41"/>
      <c r="MWF41"/>
      <c r="MWG41"/>
      <c r="MWH41"/>
      <c r="MWI41"/>
      <c r="MWJ41"/>
      <c r="MWK41"/>
      <c r="MWL41"/>
      <c r="MWM41"/>
      <c r="MWN41"/>
      <c r="MWO41"/>
      <c r="MWP41"/>
      <c r="MWQ41"/>
      <c r="MWR41"/>
      <c r="MWS41"/>
      <c r="MWT41"/>
      <c r="MWU41"/>
      <c r="MWV41"/>
      <c r="MWW41"/>
      <c r="MWX41"/>
      <c r="MWY41"/>
      <c r="MWZ41"/>
      <c r="MXA41"/>
      <c r="MXB41"/>
      <c r="MXC41"/>
      <c r="MXD41"/>
      <c r="MXE41"/>
      <c r="MXF41"/>
      <c r="MXG41"/>
      <c r="MXH41"/>
      <c r="MXI41"/>
      <c r="MXJ41"/>
      <c r="MXK41"/>
      <c r="MXL41"/>
      <c r="MXM41"/>
      <c r="MXN41"/>
      <c r="MXO41"/>
      <c r="MXP41"/>
      <c r="MXQ41"/>
      <c r="MXR41"/>
      <c r="MXS41"/>
      <c r="MXT41"/>
      <c r="MXU41"/>
      <c r="MXV41"/>
      <c r="MXW41"/>
      <c r="MXX41"/>
      <c r="MXY41"/>
      <c r="MXZ41"/>
      <c r="MYA41"/>
      <c r="MYB41"/>
      <c r="MYC41"/>
      <c r="MYD41"/>
      <c r="MYE41"/>
      <c r="MYF41"/>
      <c r="MYG41"/>
      <c r="MYH41"/>
      <c r="MYI41"/>
      <c r="MYJ41"/>
      <c r="MYK41"/>
      <c r="MYL41"/>
      <c r="MYM41"/>
      <c r="MYN41"/>
      <c r="MYO41"/>
      <c r="MYP41"/>
      <c r="MYQ41"/>
      <c r="MYR41"/>
      <c r="MYS41"/>
      <c r="MYT41"/>
      <c r="MYU41"/>
      <c r="MYV41"/>
      <c r="MYW41"/>
      <c r="MYX41"/>
      <c r="MYY41"/>
      <c r="MYZ41"/>
      <c r="MZA41"/>
      <c r="MZB41"/>
      <c r="MZC41"/>
      <c r="MZD41"/>
      <c r="MZE41"/>
      <c r="MZF41"/>
      <c r="MZG41"/>
      <c r="MZH41"/>
      <c r="MZI41"/>
      <c r="MZJ41"/>
      <c r="MZK41"/>
      <c r="MZL41"/>
      <c r="MZM41"/>
      <c r="MZN41"/>
      <c r="MZO41"/>
      <c r="MZP41"/>
      <c r="MZQ41"/>
      <c r="MZR41"/>
      <c r="MZS41"/>
      <c r="MZT41"/>
      <c r="MZU41"/>
      <c r="MZV41"/>
      <c r="MZW41"/>
      <c r="MZX41"/>
      <c r="MZY41"/>
      <c r="MZZ41"/>
      <c r="NAA41"/>
      <c r="NAB41"/>
      <c r="NAC41"/>
      <c r="NAD41"/>
      <c r="NAE41"/>
      <c r="NAF41"/>
      <c r="NAG41"/>
      <c r="NAH41"/>
      <c r="NAI41"/>
      <c r="NAJ41"/>
      <c r="NAK41"/>
      <c r="NAL41"/>
      <c r="NAM41"/>
      <c r="NAN41"/>
      <c r="NAO41"/>
      <c r="NAP41"/>
      <c r="NAQ41"/>
      <c r="NAR41"/>
      <c r="NAS41"/>
      <c r="NAT41"/>
      <c r="NAU41"/>
      <c r="NAV41"/>
      <c r="NAW41"/>
      <c r="NAX41"/>
      <c r="NAY41"/>
      <c r="NAZ41"/>
      <c r="NBA41"/>
      <c r="NBB41"/>
      <c r="NBC41"/>
      <c r="NBD41"/>
      <c r="NBE41"/>
      <c r="NBF41"/>
      <c r="NBG41"/>
      <c r="NBH41"/>
      <c r="NBI41"/>
      <c r="NBJ41"/>
      <c r="NBK41"/>
      <c r="NBL41"/>
      <c r="NBM41"/>
      <c r="NBN41"/>
      <c r="NBO41"/>
      <c r="NBP41"/>
      <c r="NBQ41"/>
      <c r="NBR41"/>
      <c r="NBS41"/>
      <c r="NBT41"/>
      <c r="NBU41"/>
      <c r="NBV41"/>
      <c r="NBW41"/>
      <c r="NBX41"/>
      <c r="NBY41"/>
      <c r="NBZ41"/>
      <c r="NCA41"/>
      <c r="NCB41"/>
      <c r="NCC41"/>
      <c r="NCD41"/>
      <c r="NCE41"/>
      <c r="NCF41"/>
      <c r="NCG41"/>
      <c r="NCH41"/>
      <c r="NCI41"/>
      <c r="NCJ41"/>
      <c r="NCK41"/>
      <c r="NCL41"/>
      <c r="NCM41"/>
      <c r="NCN41"/>
      <c r="NCO41"/>
      <c r="NCP41"/>
      <c r="NCQ41"/>
      <c r="NCR41"/>
      <c r="NCS41"/>
      <c r="NCT41"/>
      <c r="NCU41"/>
      <c r="NCV41"/>
      <c r="NCW41"/>
      <c r="NCX41"/>
      <c r="NCY41"/>
      <c r="NCZ41"/>
      <c r="NDA41"/>
      <c r="NDB41"/>
      <c r="NDC41"/>
      <c r="NDD41"/>
      <c r="NDE41"/>
      <c r="NDF41"/>
      <c r="NDG41"/>
      <c r="NDH41"/>
      <c r="NDI41"/>
      <c r="NDJ41"/>
      <c r="NDK41"/>
      <c r="NDL41"/>
      <c r="NDM41"/>
      <c r="NDN41"/>
      <c r="NDO41"/>
      <c r="NDP41"/>
      <c r="NDQ41"/>
      <c r="NDR41"/>
      <c r="NDS41"/>
      <c r="NDT41"/>
      <c r="NDU41"/>
      <c r="NDV41"/>
      <c r="NDW41"/>
      <c r="NDX41"/>
      <c r="NDY41"/>
      <c r="NDZ41"/>
      <c r="NEA41"/>
      <c r="NEB41"/>
      <c r="NEC41"/>
      <c r="NED41"/>
      <c r="NEE41"/>
      <c r="NEF41"/>
      <c r="NEG41"/>
      <c r="NEH41"/>
      <c r="NEI41"/>
      <c r="NEJ41"/>
      <c r="NEK41"/>
      <c r="NEL41"/>
      <c r="NEM41"/>
      <c r="NEN41"/>
      <c r="NEO41"/>
      <c r="NEP41"/>
      <c r="NEQ41"/>
      <c r="NER41"/>
      <c r="NES41"/>
      <c r="NET41"/>
      <c r="NEU41"/>
      <c r="NEV41"/>
      <c r="NEW41"/>
      <c r="NEX41"/>
      <c r="NEY41"/>
      <c r="NEZ41"/>
      <c r="NFA41"/>
      <c r="NFB41"/>
      <c r="NFC41"/>
      <c r="NFD41"/>
      <c r="NFE41"/>
      <c r="NFF41"/>
      <c r="NFG41"/>
      <c r="NFH41"/>
      <c r="NFI41"/>
      <c r="NFJ41"/>
      <c r="NFK41"/>
      <c r="NFL41"/>
      <c r="NFM41"/>
      <c r="NFN41"/>
      <c r="NFO41"/>
      <c r="NFP41"/>
      <c r="NFQ41"/>
      <c r="NFR41"/>
      <c r="NFS41"/>
      <c r="NFT41"/>
      <c r="NFU41"/>
      <c r="NFV41"/>
      <c r="NFW41"/>
      <c r="NFX41"/>
      <c r="NFY41"/>
      <c r="NFZ41"/>
      <c r="NGA41"/>
      <c r="NGB41"/>
      <c r="NGC41"/>
      <c r="NGD41"/>
      <c r="NGE41"/>
      <c r="NGF41"/>
      <c r="NGG41"/>
      <c r="NGH41"/>
      <c r="NGI41"/>
      <c r="NGJ41"/>
      <c r="NGK41"/>
      <c r="NGL41"/>
      <c r="NGM41"/>
      <c r="NGN41"/>
      <c r="NGO41"/>
      <c r="NGP41"/>
      <c r="NGQ41"/>
      <c r="NGR41"/>
      <c r="NGS41"/>
      <c r="NGT41"/>
      <c r="NGU41"/>
      <c r="NGV41"/>
      <c r="NGW41"/>
      <c r="NGX41"/>
      <c r="NGY41"/>
      <c r="NGZ41"/>
      <c r="NHA41"/>
      <c r="NHB41"/>
      <c r="NHC41"/>
      <c r="NHD41"/>
      <c r="NHE41"/>
      <c r="NHF41"/>
      <c r="NHG41"/>
      <c r="NHH41"/>
      <c r="NHI41"/>
      <c r="NHJ41"/>
      <c r="NHK41"/>
      <c r="NHL41"/>
      <c r="NHM41"/>
      <c r="NHN41"/>
      <c r="NHO41"/>
      <c r="NHP41"/>
      <c r="NHQ41"/>
      <c r="NHR41"/>
      <c r="NHS41"/>
      <c r="NHT41"/>
      <c r="NHU41"/>
      <c r="NHV41"/>
      <c r="NHW41"/>
      <c r="NHX41"/>
      <c r="NHY41"/>
      <c r="NHZ41"/>
      <c r="NIA41"/>
      <c r="NIB41"/>
      <c r="NIC41"/>
      <c r="NID41"/>
      <c r="NIE41"/>
      <c r="NIF41"/>
      <c r="NIG41"/>
      <c r="NIH41"/>
      <c r="NII41"/>
      <c r="NIJ41"/>
      <c r="NIK41"/>
      <c r="NIL41"/>
      <c r="NIM41"/>
      <c r="NIN41"/>
      <c r="NIO41"/>
      <c r="NIP41"/>
      <c r="NIQ41"/>
      <c r="NIR41"/>
      <c r="NIS41"/>
      <c r="NIT41"/>
      <c r="NIU41"/>
      <c r="NIV41"/>
      <c r="NIW41"/>
      <c r="NIX41"/>
      <c r="NIY41"/>
      <c r="NIZ41"/>
      <c r="NJA41"/>
      <c r="NJB41"/>
      <c r="NJC41"/>
      <c r="NJD41"/>
      <c r="NJE41"/>
      <c r="NJF41"/>
      <c r="NJG41"/>
      <c r="NJH41"/>
      <c r="NJI41"/>
      <c r="NJJ41"/>
      <c r="NJK41"/>
      <c r="NJL41"/>
      <c r="NJM41"/>
      <c r="NJN41"/>
      <c r="NJO41"/>
      <c r="NJP41"/>
      <c r="NJQ41"/>
      <c r="NJR41"/>
      <c r="NJS41"/>
      <c r="NJT41"/>
      <c r="NJU41"/>
      <c r="NJV41"/>
      <c r="NJW41"/>
      <c r="NJX41"/>
      <c r="NJY41"/>
      <c r="NJZ41"/>
      <c r="NKA41"/>
      <c r="NKB41"/>
      <c r="NKC41"/>
      <c r="NKD41"/>
      <c r="NKE41"/>
      <c r="NKF41"/>
      <c r="NKG41"/>
      <c r="NKH41"/>
      <c r="NKI41"/>
      <c r="NKJ41"/>
      <c r="NKK41"/>
      <c r="NKL41"/>
      <c r="NKM41"/>
      <c r="NKN41"/>
      <c r="NKO41"/>
      <c r="NKP41"/>
      <c r="NKQ41"/>
      <c r="NKR41"/>
      <c r="NKS41"/>
      <c r="NKT41"/>
      <c r="NKU41"/>
      <c r="NKV41"/>
      <c r="NKW41"/>
      <c r="NKX41"/>
      <c r="NKY41"/>
      <c r="NKZ41"/>
      <c r="NLA41"/>
      <c r="NLB41"/>
      <c r="NLC41"/>
      <c r="NLD41"/>
      <c r="NLE41"/>
      <c r="NLF41"/>
      <c r="NLG41"/>
      <c r="NLH41"/>
      <c r="NLI41"/>
      <c r="NLJ41"/>
      <c r="NLK41"/>
      <c r="NLL41"/>
      <c r="NLM41"/>
      <c r="NLN41"/>
      <c r="NLO41"/>
      <c r="NLP41"/>
      <c r="NLQ41"/>
      <c r="NLR41"/>
      <c r="NLS41"/>
      <c r="NLT41"/>
      <c r="NLU41"/>
      <c r="NLV41"/>
      <c r="NLW41"/>
      <c r="NLX41"/>
      <c r="NLY41"/>
      <c r="NLZ41"/>
      <c r="NMA41"/>
      <c r="NMB41"/>
      <c r="NMC41"/>
      <c r="NMD41"/>
      <c r="NME41"/>
      <c r="NMF41"/>
      <c r="NMG41"/>
      <c r="NMH41"/>
      <c r="NMI41"/>
      <c r="NMJ41"/>
      <c r="NMK41"/>
      <c r="NML41"/>
      <c r="NMM41"/>
      <c r="NMN41"/>
      <c r="NMO41"/>
      <c r="NMP41"/>
      <c r="NMQ41"/>
      <c r="NMR41"/>
      <c r="NMS41"/>
      <c r="NMT41"/>
      <c r="NMU41"/>
      <c r="NMV41"/>
      <c r="NMW41"/>
      <c r="NMX41"/>
      <c r="NMY41"/>
      <c r="NMZ41"/>
      <c r="NNA41"/>
      <c r="NNB41"/>
      <c r="NNC41"/>
      <c r="NND41"/>
      <c r="NNE41"/>
      <c r="NNF41"/>
      <c r="NNG41"/>
      <c r="NNH41"/>
      <c r="NNI41"/>
      <c r="NNJ41"/>
      <c r="NNK41"/>
      <c r="NNL41"/>
      <c r="NNM41"/>
      <c r="NNN41"/>
      <c r="NNO41"/>
      <c r="NNP41"/>
      <c r="NNQ41"/>
      <c r="NNR41"/>
      <c r="NNS41"/>
      <c r="NNT41"/>
      <c r="NNU41"/>
      <c r="NNV41"/>
      <c r="NNW41"/>
      <c r="NNX41"/>
      <c r="NNY41"/>
      <c r="NNZ41"/>
      <c r="NOA41"/>
      <c r="NOB41"/>
      <c r="NOC41"/>
      <c r="NOD41"/>
      <c r="NOE41"/>
      <c r="NOF41"/>
      <c r="NOG41"/>
      <c r="NOH41"/>
      <c r="NOI41"/>
      <c r="NOJ41"/>
      <c r="NOK41"/>
      <c r="NOL41"/>
      <c r="NOM41"/>
      <c r="NON41"/>
      <c r="NOO41"/>
      <c r="NOP41"/>
      <c r="NOQ41"/>
      <c r="NOR41"/>
      <c r="NOS41"/>
      <c r="NOT41"/>
      <c r="NOU41"/>
      <c r="NOV41"/>
      <c r="NOW41"/>
      <c r="NOX41"/>
      <c r="NOY41"/>
      <c r="NOZ41"/>
      <c r="NPA41"/>
      <c r="NPB41"/>
      <c r="NPC41"/>
      <c r="NPD41"/>
      <c r="NPE41"/>
      <c r="NPF41"/>
      <c r="NPG41"/>
      <c r="NPH41"/>
      <c r="NPI41"/>
      <c r="NPJ41"/>
      <c r="NPK41"/>
      <c r="NPL41"/>
      <c r="NPM41"/>
      <c r="NPN41"/>
      <c r="NPO41"/>
      <c r="NPP41"/>
      <c r="NPQ41"/>
      <c r="NPR41"/>
      <c r="NPS41"/>
      <c r="NPT41"/>
      <c r="NPU41"/>
      <c r="NPV41"/>
      <c r="NPW41"/>
      <c r="NPX41"/>
      <c r="NPY41"/>
      <c r="NPZ41"/>
      <c r="NQA41"/>
      <c r="NQB41"/>
      <c r="NQC41"/>
      <c r="NQD41"/>
      <c r="NQE41"/>
      <c r="NQF41"/>
      <c r="NQG41"/>
      <c r="NQH41"/>
      <c r="NQI41"/>
      <c r="NQJ41"/>
      <c r="NQK41"/>
      <c r="NQL41"/>
      <c r="NQM41"/>
      <c r="NQN41"/>
      <c r="NQO41"/>
      <c r="NQP41"/>
      <c r="NQQ41"/>
      <c r="NQR41"/>
      <c r="NQS41"/>
      <c r="NQT41"/>
      <c r="NQU41"/>
      <c r="NQV41"/>
      <c r="NQW41"/>
      <c r="NQX41"/>
      <c r="NQY41"/>
      <c r="NQZ41"/>
      <c r="NRA41"/>
      <c r="NRB41"/>
      <c r="NRC41"/>
      <c r="NRD41"/>
      <c r="NRE41"/>
      <c r="NRF41"/>
      <c r="NRG41"/>
      <c r="NRH41"/>
      <c r="NRI41"/>
      <c r="NRJ41"/>
      <c r="NRK41"/>
      <c r="NRL41"/>
      <c r="NRM41"/>
      <c r="NRN41"/>
      <c r="NRO41"/>
      <c r="NRP41"/>
      <c r="NRQ41"/>
      <c r="NRR41"/>
      <c r="NRS41"/>
      <c r="NRT41"/>
      <c r="NRU41"/>
      <c r="NRV41"/>
      <c r="NRW41"/>
      <c r="NRX41"/>
      <c r="NRY41"/>
      <c r="NRZ41"/>
      <c r="NSA41"/>
      <c r="NSB41"/>
      <c r="NSC41"/>
      <c r="NSD41"/>
      <c r="NSE41"/>
      <c r="NSF41"/>
      <c r="NSG41"/>
      <c r="NSH41"/>
      <c r="NSI41"/>
      <c r="NSJ41"/>
      <c r="NSK41"/>
      <c r="NSL41"/>
      <c r="NSM41"/>
      <c r="NSN41"/>
      <c r="NSO41"/>
      <c r="NSP41"/>
      <c r="NSQ41"/>
      <c r="NSR41"/>
      <c r="NSS41"/>
      <c r="NST41"/>
      <c r="NSU41"/>
      <c r="NSV41"/>
      <c r="NSW41"/>
      <c r="NSX41"/>
      <c r="NSY41"/>
      <c r="NSZ41"/>
      <c r="NTA41"/>
      <c r="NTB41"/>
      <c r="NTC41"/>
      <c r="NTD41"/>
      <c r="NTE41"/>
      <c r="NTF41"/>
      <c r="NTG41"/>
      <c r="NTH41"/>
      <c r="NTI41"/>
      <c r="NTJ41"/>
      <c r="NTK41"/>
      <c r="NTL41"/>
      <c r="NTM41"/>
      <c r="NTN41"/>
      <c r="NTO41"/>
      <c r="NTP41"/>
      <c r="NTQ41"/>
      <c r="NTR41"/>
      <c r="NTS41"/>
      <c r="NTT41"/>
      <c r="NTU41"/>
      <c r="NTV41"/>
      <c r="NTW41"/>
      <c r="NTX41"/>
      <c r="NTY41"/>
      <c r="NTZ41"/>
      <c r="NUA41"/>
      <c r="NUB41"/>
      <c r="NUC41"/>
      <c r="NUD41"/>
      <c r="NUE41"/>
      <c r="NUF41"/>
      <c r="NUG41"/>
      <c r="NUH41"/>
      <c r="NUI41"/>
      <c r="NUJ41"/>
      <c r="NUK41"/>
      <c r="NUL41"/>
      <c r="NUM41"/>
      <c r="NUN41"/>
      <c r="NUO41"/>
      <c r="NUP41"/>
      <c r="NUQ41"/>
      <c r="NUR41"/>
      <c r="NUS41"/>
      <c r="NUT41"/>
      <c r="NUU41"/>
      <c r="NUV41"/>
      <c r="NUW41"/>
      <c r="NUX41"/>
      <c r="NUY41"/>
      <c r="NUZ41"/>
      <c r="NVA41"/>
      <c r="NVB41"/>
      <c r="NVC41"/>
      <c r="NVD41"/>
      <c r="NVE41"/>
      <c r="NVF41"/>
      <c r="NVG41"/>
      <c r="NVH41"/>
      <c r="NVI41"/>
      <c r="NVJ41"/>
      <c r="NVK41"/>
      <c r="NVL41"/>
      <c r="NVM41"/>
      <c r="NVN41"/>
      <c r="NVO41"/>
      <c r="NVP41"/>
      <c r="NVQ41"/>
      <c r="NVR41"/>
      <c r="NVS41"/>
      <c r="NVT41"/>
      <c r="NVU41"/>
      <c r="NVV41"/>
      <c r="NVW41"/>
      <c r="NVX41"/>
      <c r="NVY41"/>
      <c r="NVZ41"/>
      <c r="NWA41"/>
      <c r="NWB41"/>
      <c r="NWC41"/>
      <c r="NWD41"/>
      <c r="NWE41"/>
      <c r="NWF41"/>
      <c r="NWG41"/>
      <c r="NWH41"/>
      <c r="NWI41"/>
      <c r="NWJ41"/>
      <c r="NWK41"/>
      <c r="NWL41"/>
      <c r="NWM41"/>
      <c r="NWN41"/>
      <c r="NWO41"/>
      <c r="NWP41"/>
      <c r="NWQ41"/>
      <c r="NWR41"/>
      <c r="NWS41"/>
      <c r="NWT41"/>
      <c r="NWU41"/>
      <c r="NWV41"/>
      <c r="NWW41"/>
      <c r="NWX41"/>
      <c r="NWY41"/>
      <c r="NWZ41"/>
      <c r="NXA41"/>
      <c r="NXB41"/>
      <c r="NXC41"/>
      <c r="NXD41"/>
      <c r="NXE41"/>
      <c r="NXF41"/>
      <c r="NXG41"/>
      <c r="NXH41"/>
      <c r="NXI41"/>
      <c r="NXJ41"/>
      <c r="NXK41"/>
      <c r="NXL41"/>
      <c r="NXM41"/>
      <c r="NXN41"/>
      <c r="NXO41"/>
      <c r="NXP41"/>
      <c r="NXQ41"/>
      <c r="NXR41"/>
      <c r="NXS41"/>
      <c r="NXT41"/>
      <c r="NXU41"/>
      <c r="NXV41"/>
      <c r="NXW41"/>
      <c r="NXX41"/>
      <c r="NXY41"/>
      <c r="NXZ41"/>
      <c r="NYA41"/>
      <c r="NYB41"/>
      <c r="NYC41"/>
      <c r="NYD41"/>
      <c r="NYE41"/>
      <c r="NYF41"/>
      <c r="NYG41"/>
      <c r="NYH41"/>
      <c r="NYI41"/>
      <c r="NYJ41"/>
      <c r="NYK41"/>
      <c r="NYL41"/>
      <c r="NYM41"/>
      <c r="NYN41"/>
      <c r="NYO41"/>
      <c r="NYP41"/>
      <c r="NYQ41"/>
      <c r="NYR41"/>
      <c r="NYS41"/>
      <c r="NYT41"/>
      <c r="NYU41"/>
      <c r="NYV41"/>
      <c r="NYW41"/>
      <c r="NYX41"/>
      <c r="NYY41"/>
      <c r="NYZ41"/>
      <c r="NZA41"/>
      <c r="NZB41"/>
      <c r="NZC41"/>
      <c r="NZD41"/>
      <c r="NZE41"/>
      <c r="NZF41"/>
      <c r="NZG41"/>
      <c r="NZH41"/>
      <c r="NZI41"/>
      <c r="NZJ41"/>
      <c r="NZK41"/>
      <c r="NZL41"/>
      <c r="NZM41"/>
      <c r="NZN41"/>
      <c r="NZO41"/>
      <c r="NZP41"/>
      <c r="NZQ41"/>
      <c r="NZR41"/>
      <c r="NZS41"/>
      <c r="NZT41"/>
      <c r="NZU41"/>
      <c r="NZV41"/>
      <c r="NZW41"/>
      <c r="NZX41"/>
      <c r="NZY41"/>
      <c r="NZZ41"/>
      <c r="OAA41"/>
      <c r="OAB41"/>
      <c r="OAC41"/>
      <c r="OAD41"/>
      <c r="OAE41"/>
      <c r="OAF41"/>
      <c r="OAG41"/>
      <c r="OAH41"/>
      <c r="OAI41"/>
      <c r="OAJ41"/>
      <c r="OAK41"/>
      <c r="OAL41"/>
      <c r="OAM41"/>
      <c r="OAN41"/>
      <c r="OAO41"/>
      <c r="OAP41"/>
      <c r="OAQ41"/>
      <c r="OAR41"/>
      <c r="OAS41"/>
      <c r="OAT41"/>
      <c r="OAU41"/>
      <c r="OAV41"/>
      <c r="OAW41"/>
      <c r="OAX41"/>
      <c r="OAY41"/>
      <c r="OAZ41"/>
      <c r="OBA41"/>
      <c r="OBB41"/>
      <c r="OBC41"/>
      <c r="OBD41"/>
      <c r="OBE41"/>
      <c r="OBF41"/>
      <c r="OBG41"/>
      <c r="OBH41"/>
      <c r="OBI41"/>
      <c r="OBJ41"/>
      <c r="OBK41"/>
      <c r="OBL41"/>
      <c r="OBM41"/>
      <c r="OBN41"/>
      <c r="OBO41"/>
      <c r="OBP41"/>
      <c r="OBQ41"/>
      <c r="OBR41"/>
      <c r="OBS41"/>
      <c r="OBT41"/>
      <c r="OBU41"/>
      <c r="OBV41"/>
      <c r="OBW41"/>
      <c r="OBX41"/>
      <c r="OBY41"/>
      <c r="OBZ41"/>
      <c r="OCA41"/>
      <c r="OCB41"/>
      <c r="OCC41"/>
      <c r="OCD41"/>
      <c r="OCE41"/>
      <c r="OCF41"/>
      <c r="OCG41"/>
      <c r="OCH41"/>
      <c r="OCI41"/>
      <c r="OCJ41"/>
      <c r="OCK41"/>
      <c r="OCL41"/>
      <c r="OCM41"/>
      <c r="OCN41"/>
      <c r="OCO41"/>
      <c r="OCP41"/>
      <c r="OCQ41"/>
      <c r="OCR41"/>
      <c r="OCS41"/>
      <c r="OCT41"/>
      <c r="OCU41"/>
      <c r="OCV41"/>
      <c r="OCW41"/>
      <c r="OCX41"/>
      <c r="OCY41"/>
      <c r="OCZ41"/>
      <c r="ODA41"/>
      <c r="ODB41"/>
      <c r="ODC41"/>
      <c r="ODD41"/>
      <c r="ODE41"/>
      <c r="ODF41"/>
      <c r="ODG41"/>
      <c r="ODH41"/>
      <c r="ODI41"/>
      <c r="ODJ41"/>
      <c r="ODK41"/>
      <c r="ODL41"/>
      <c r="ODM41"/>
      <c r="ODN41"/>
      <c r="ODO41"/>
      <c r="ODP41"/>
      <c r="ODQ41"/>
      <c r="ODR41"/>
      <c r="ODS41"/>
      <c r="ODT41"/>
      <c r="ODU41"/>
      <c r="ODV41"/>
      <c r="ODW41"/>
      <c r="ODX41"/>
      <c r="ODY41"/>
      <c r="ODZ41"/>
      <c r="OEA41"/>
      <c r="OEB41"/>
      <c r="OEC41"/>
      <c r="OED41"/>
      <c r="OEE41"/>
      <c r="OEF41"/>
      <c r="OEG41"/>
      <c r="OEH41"/>
      <c r="OEI41"/>
      <c r="OEJ41"/>
      <c r="OEK41"/>
      <c r="OEL41"/>
      <c r="OEM41"/>
      <c r="OEN41"/>
      <c r="OEO41"/>
      <c r="OEP41"/>
      <c r="OEQ41"/>
      <c r="OER41"/>
      <c r="OES41"/>
      <c r="OET41"/>
      <c r="OEU41"/>
      <c r="OEV41"/>
      <c r="OEW41"/>
      <c r="OEX41"/>
      <c r="OEY41"/>
      <c r="OEZ41"/>
      <c r="OFA41"/>
      <c r="OFB41"/>
      <c r="OFC41"/>
      <c r="OFD41"/>
      <c r="OFE41"/>
      <c r="OFF41"/>
      <c r="OFG41"/>
      <c r="OFH41"/>
      <c r="OFI41"/>
      <c r="OFJ41"/>
      <c r="OFK41"/>
      <c r="OFL41"/>
      <c r="OFM41"/>
      <c r="OFN41"/>
      <c r="OFO41"/>
      <c r="OFP41"/>
      <c r="OFQ41"/>
      <c r="OFR41"/>
      <c r="OFS41"/>
      <c r="OFT41"/>
      <c r="OFU41"/>
      <c r="OFV41"/>
      <c r="OFW41"/>
      <c r="OFX41"/>
      <c r="OFY41"/>
      <c r="OFZ41"/>
      <c r="OGA41"/>
      <c r="OGB41"/>
      <c r="OGC41"/>
      <c r="OGD41"/>
      <c r="OGE41"/>
      <c r="OGF41"/>
      <c r="OGG41"/>
      <c r="OGH41"/>
      <c r="OGI41"/>
      <c r="OGJ41"/>
      <c r="OGK41"/>
      <c r="OGL41"/>
      <c r="OGM41"/>
      <c r="OGN41"/>
      <c r="OGO41"/>
      <c r="OGP41"/>
      <c r="OGQ41"/>
      <c r="OGR41"/>
      <c r="OGS41"/>
      <c r="OGT41"/>
      <c r="OGU41"/>
      <c r="OGV41"/>
      <c r="OGW41"/>
      <c r="OGX41"/>
      <c r="OGY41"/>
      <c r="OGZ41"/>
      <c r="OHA41"/>
      <c r="OHB41"/>
      <c r="OHC41"/>
      <c r="OHD41"/>
      <c r="OHE41"/>
      <c r="OHF41"/>
      <c r="OHG41"/>
      <c r="OHH41"/>
      <c r="OHI41"/>
      <c r="OHJ41"/>
      <c r="OHK41"/>
      <c r="OHL41"/>
      <c r="OHM41"/>
      <c r="OHN41"/>
      <c r="OHO41"/>
      <c r="OHP41"/>
      <c r="OHQ41"/>
      <c r="OHR41"/>
      <c r="OHS41"/>
      <c r="OHT41"/>
      <c r="OHU41"/>
      <c r="OHV41"/>
      <c r="OHW41"/>
      <c r="OHX41"/>
      <c r="OHY41"/>
      <c r="OHZ41"/>
      <c r="OIA41"/>
      <c r="OIB41"/>
      <c r="OIC41"/>
      <c r="OID41"/>
      <c r="OIE41"/>
      <c r="OIF41"/>
      <c r="OIG41"/>
      <c r="OIH41"/>
      <c r="OII41"/>
      <c r="OIJ41"/>
      <c r="OIK41"/>
      <c r="OIL41"/>
      <c r="OIM41"/>
      <c r="OIN41"/>
      <c r="OIO41"/>
      <c r="OIP41"/>
      <c r="OIQ41"/>
      <c r="OIR41"/>
      <c r="OIS41"/>
      <c r="OIT41"/>
      <c r="OIU41"/>
      <c r="OIV41"/>
      <c r="OIW41"/>
      <c r="OIX41"/>
      <c r="OIY41"/>
      <c r="OIZ41"/>
      <c r="OJA41"/>
      <c r="OJB41"/>
      <c r="OJC41"/>
      <c r="OJD41"/>
      <c r="OJE41"/>
      <c r="OJF41"/>
      <c r="OJG41"/>
      <c r="OJH41"/>
      <c r="OJI41"/>
      <c r="OJJ41"/>
      <c r="OJK41"/>
      <c r="OJL41"/>
      <c r="OJM41"/>
      <c r="OJN41"/>
      <c r="OJO41"/>
      <c r="OJP41"/>
      <c r="OJQ41"/>
      <c r="OJR41"/>
      <c r="OJS41"/>
      <c r="OJT41"/>
      <c r="OJU41"/>
      <c r="OJV41"/>
      <c r="OJW41"/>
      <c r="OJX41"/>
      <c r="OJY41"/>
      <c r="OJZ41"/>
      <c r="OKA41"/>
      <c r="OKB41"/>
      <c r="OKC41"/>
      <c r="OKD41"/>
      <c r="OKE41"/>
      <c r="OKF41"/>
      <c r="OKG41"/>
      <c r="OKH41"/>
      <c r="OKI41"/>
      <c r="OKJ41"/>
      <c r="OKK41"/>
      <c r="OKL41"/>
      <c r="OKM41"/>
      <c r="OKN41"/>
      <c r="OKO41"/>
      <c r="OKP41"/>
      <c r="OKQ41"/>
      <c r="OKR41"/>
      <c r="OKS41"/>
      <c r="OKT41"/>
      <c r="OKU41"/>
      <c r="OKV41"/>
      <c r="OKW41"/>
      <c r="OKX41"/>
      <c r="OKY41"/>
      <c r="OKZ41"/>
      <c r="OLA41"/>
      <c r="OLB41"/>
      <c r="OLC41"/>
      <c r="OLD41"/>
      <c r="OLE41"/>
      <c r="OLF41"/>
      <c r="OLG41"/>
      <c r="OLH41"/>
      <c r="OLI41"/>
      <c r="OLJ41"/>
      <c r="OLK41"/>
      <c r="OLL41"/>
      <c r="OLM41"/>
      <c r="OLN41"/>
      <c r="OLO41"/>
      <c r="OLP41"/>
      <c r="OLQ41"/>
      <c r="OLR41"/>
      <c r="OLS41"/>
      <c r="OLT41"/>
      <c r="OLU41"/>
      <c r="OLV41"/>
      <c r="OLW41"/>
      <c r="OLX41"/>
      <c r="OLY41"/>
      <c r="OLZ41"/>
      <c r="OMA41"/>
      <c r="OMB41"/>
      <c r="OMC41"/>
      <c r="OMD41"/>
      <c r="OME41"/>
      <c r="OMF41"/>
      <c r="OMG41"/>
      <c r="OMH41"/>
      <c r="OMI41"/>
      <c r="OMJ41"/>
      <c r="OMK41"/>
      <c r="OML41"/>
      <c r="OMM41"/>
      <c r="OMN41"/>
      <c r="OMO41"/>
      <c r="OMP41"/>
      <c r="OMQ41"/>
      <c r="OMR41"/>
      <c r="OMS41"/>
      <c r="OMT41"/>
      <c r="OMU41"/>
      <c r="OMV41"/>
      <c r="OMW41"/>
      <c r="OMX41"/>
      <c r="OMY41"/>
      <c r="OMZ41"/>
      <c r="ONA41"/>
      <c r="ONB41"/>
      <c r="ONC41"/>
      <c r="OND41"/>
      <c r="ONE41"/>
      <c r="ONF41"/>
      <c r="ONG41"/>
      <c r="ONH41"/>
      <c r="ONI41"/>
      <c r="ONJ41"/>
      <c r="ONK41"/>
      <c r="ONL41"/>
      <c r="ONM41"/>
      <c r="ONN41"/>
      <c r="ONO41"/>
      <c r="ONP41"/>
      <c r="ONQ41"/>
      <c r="ONR41"/>
      <c r="ONS41"/>
      <c r="ONT41"/>
      <c r="ONU41"/>
      <c r="ONV41"/>
      <c r="ONW41"/>
      <c r="ONX41"/>
      <c r="ONY41"/>
      <c r="ONZ41"/>
      <c r="OOA41"/>
      <c r="OOB41"/>
      <c r="OOC41"/>
      <c r="OOD41"/>
      <c r="OOE41"/>
      <c r="OOF41"/>
      <c r="OOG41"/>
      <c r="OOH41"/>
      <c r="OOI41"/>
      <c r="OOJ41"/>
      <c r="OOK41"/>
      <c r="OOL41"/>
      <c r="OOM41"/>
      <c r="OON41"/>
      <c r="OOO41"/>
      <c r="OOP41"/>
      <c r="OOQ41"/>
      <c r="OOR41"/>
      <c r="OOS41"/>
      <c r="OOT41"/>
      <c r="OOU41"/>
      <c r="OOV41"/>
      <c r="OOW41"/>
      <c r="OOX41"/>
      <c r="OOY41"/>
      <c r="OOZ41"/>
      <c r="OPA41"/>
      <c r="OPB41"/>
      <c r="OPC41"/>
      <c r="OPD41"/>
      <c r="OPE41"/>
      <c r="OPF41"/>
      <c r="OPG41"/>
      <c r="OPH41"/>
      <c r="OPI41"/>
      <c r="OPJ41"/>
      <c r="OPK41"/>
      <c r="OPL41"/>
      <c r="OPM41"/>
      <c r="OPN41"/>
      <c r="OPO41"/>
      <c r="OPP41"/>
      <c r="OPQ41"/>
      <c r="OPR41"/>
      <c r="OPS41"/>
      <c r="OPT41"/>
      <c r="OPU41"/>
      <c r="OPV41"/>
      <c r="OPW41"/>
      <c r="OPX41"/>
      <c r="OPY41"/>
      <c r="OPZ41"/>
      <c r="OQA41"/>
      <c r="OQB41"/>
      <c r="OQC41"/>
      <c r="OQD41"/>
      <c r="OQE41"/>
      <c r="OQF41"/>
      <c r="OQG41"/>
      <c r="OQH41"/>
      <c r="OQI41"/>
      <c r="OQJ41"/>
      <c r="OQK41"/>
      <c r="OQL41"/>
      <c r="OQM41"/>
      <c r="OQN41"/>
      <c r="OQO41"/>
      <c r="OQP41"/>
      <c r="OQQ41"/>
      <c r="OQR41"/>
      <c r="OQS41"/>
      <c r="OQT41"/>
      <c r="OQU41"/>
      <c r="OQV41"/>
      <c r="OQW41"/>
      <c r="OQX41"/>
      <c r="OQY41"/>
      <c r="OQZ41"/>
      <c r="ORA41"/>
      <c r="ORB41"/>
      <c r="ORC41"/>
      <c r="ORD41"/>
      <c r="ORE41"/>
      <c r="ORF41"/>
      <c r="ORG41"/>
      <c r="ORH41"/>
      <c r="ORI41"/>
      <c r="ORJ41"/>
      <c r="ORK41"/>
      <c r="ORL41"/>
      <c r="ORM41"/>
      <c r="ORN41"/>
      <c r="ORO41"/>
      <c r="ORP41"/>
      <c r="ORQ41"/>
      <c r="ORR41"/>
      <c r="ORS41"/>
      <c r="ORT41"/>
      <c r="ORU41"/>
      <c r="ORV41"/>
      <c r="ORW41"/>
      <c r="ORX41"/>
      <c r="ORY41"/>
      <c r="ORZ41"/>
      <c r="OSA41"/>
      <c r="OSB41"/>
      <c r="OSC41"/>
      <c r="OSD41"/>
      <c r="OSE41"/>
      <c r="OSF41"/>
      <c r="OSG41"/>
      <c r="OSH41"/>
      <c r="OSI41"/>
      <c r="OSJ41"/>
      <c r="OSK41"/>
      <c r="OSL41"/>
      <c r="OSM41"/>
      <c r="OSN41"/>
      <c r="OSO41"/>
      <c r="OSP41"/>
      <c r="OSQ41"/>
      <c r="OSR41"/>
      <c r="OSS41"/>
      <c r="OST41"/>
      <c r="OSU41"/>
      <c r="OSV41"/>
      <c r="OSW41"/>
      <c r="OSX41"/>
      <c r="OSY41"/>
      <c r="OSZ41"/>
      <c r="OTA41"/>
      <c r="OTB41"/>
      <c r="OTC41"/>
      <c r="OTD41"/>
      <c r="OTE41"/>
      <c r="OTF41"/>
      <c r="OTG41"/>
      <c r="OTH41"/>
      <c r="OTI41"/>
      <c r="OTJ41"/>
      <c r="OTK41"/>
      <c r="OTL41"/>
      <c r="OTM41"/>
      <c r="OTN41"/>
      <c r="OTO41"/>
      <c r="OTP41"/>
      <c r="OTQ41"/>
      <c r="OTR41"/>
      <c r="OTS41"/>
      <c r="OTT41"/>
      <c r="OTU41"/>
      <c r="OTV41"/>
      <c r="OTW41"/>
      <c r="OTX41"/>
      <c r="OTY41"/>
      <c r="OTZ41"/>
      <c r="OUA41"/>
      <c r="OUB41"/>
      <c r="OUC41"/>
      <c r="OUD41"/>
      <c r="OUE41"/>
      <c r="OUF41"/>
      <c r="OUG41"/>
      <c r="OUH41"/>
      <c r="OUI41"/>
      <c r="OUJ41"/>
      <c r="OUK41"/>
      <c r="OUL41"/>
      <c r="OUM41"/>
      <c r="OUN41"/>
      <c r="OUO41"/>
      <c r="OUP41"/>
      <c r="OUQ41"/>
      <c r="OUR41"/>
      <c r="OUS41"/>
      <c r="OUT41"/>
      <c r="OUU41"/>
      <c r="OUV41"/>
      <c r="OUW41"/>
      <c r="OUX41"/>
      <c r="OUY41"/>
      <c r="OUZ41"/>
      <c r="OVA41"/>
      <c r="OVB41"/>
      <c r="OVC41"/>
      <c r="OVD41"/>
      <c r="OVE41"/>
      <c r="OVF41"/>
      <c r="OVG41"/>
      <c r="OVH41"/>
      <c r="OVI41"/>
      <c r="OVJ41"/>
      <c r="OVK41"/>
      <c r="OVL41"/>
      <c r="OVM41"/>
      <c r="OVN41"/>
      <c r="OVO41"/>
      <c r="OVP41"/>
      <c r="OVQ41"/>
      <c r="OVR41"/>
      <c r="OVS41"/>
      <c r="OVT41"/>
      <c r="OVU41"/>
      <c r="OVV41"/>
      <c r="OVW41"/>
      <c r="OVX41"/>
      <c r="OVY41"/>
      <c r="OVZ41"/>
      <c r="OWA41"/>
      <c r="OWB41"/>
      <c r="OWC41"/>
      <c r="OWD41"/>
      <c r="OWE41"/>
      <c r="OWF41"/>
      <c r="OWG41"/>
      <c r="OWH41"/>
      <c r="OWI41"/>
      <c r="OWJ41"/>
      <c r="OWK41"/>
      <c r="OWL41"/>
      <c r="OWM41"/>
      <c r="OWN41"/>
      <c r="OWO41"/>
      <c r="OWP41"/>
      <c r="OWQ41"/>
      <c r="OWR41"/>
      <c r="OWS41"/>
      <c r="OWT41"/>
      <c r="OWU41"/>
      <c r="OWV41"/>
      <c r="OWW41"/>
      <c r="OWX41"/>
      <c r="OWY41"/>
      <c r="OWZ41"/>
      <c r="OXA41"/>
      <c r="OXB41"/>
      <c r="OXC41"/>
      <c r="OXD41"/>
      <c r="OXE41"/>
      <c r="OXF41"/>
      <c r="OXG41"/>
      <c r="OXH41"/>
      <c r="OXI41"/>
      <c r="OXJ41"/>
      <c r="OXK41"/>
      <c r="OXL41"/>
      <c r="OXM41"/>
      <c r="OXN41"/>
      <c r="OXO41"/>
      <c r="OXP41"/>
      <c r="OXQ41"/>
      <c r="OXR41"/>
      <c r="OXS41"/>
      <c r="OXT41"/>
      <c r="OXU41"/>
      <c r="OXV41"/>
      <c r="OXW41"/>
      <c r="OXX41"/>
      <c r="OXY41"/>
      <c r="OXZ41"/>
      <c r="OYA41"/>
      <c r="OYB41"/>
      <c r="OYC41"/>
      <c r="OYD41"/>
      <c r="OYE41"/>
      <c r="OYF41"/>
      <c r="OYG41"/>
      <c r="OYH41"/>
      <c r="OYI41"/>
      <c r="OYJ41"/>
      <c r="OYK41"/>
      <c r="OYL41"/>
      <c r="OYM41"/>
      <c r="OYN41"/>
      <c r="OYO41"/>
      <c r="OYP41"/>
      <c r="OYQ41"/>
      <c r="OYR41"/>
      <c r="OYS41"/>
      <c r="OYT41"/>
      <c r="OYU41"/>
      <c r="OYV41"/>
      <c r="OYW41"/>
      <c r="OYX41"/>
      <c r="OYY41"/>
      <c r="OYZ41"/>
      <c r="OZA41"/>
      <c r="OZB41"/>
      <c r="OZC41"/>
      <c r="OZD41"/>
      <c r="OZE41"/>
      <c r="OZF41"/>
      <c r="OZG41"/>
      <c r="OZH41"/>
      <c r="OZI41"/>
      <c r="OZJ41"/>
      <c r="OZK41"/>
      <c r="OZL41"/>
      <c r="OZM41"/>
      <c r="OZN41"/>
      <c r="OZO41"/>
      <c r="OZP41"/>
      <c r="OZQ41"/>
      <c r="OZR41"/>
      <c r="OZS41"/>
      <c r="OZT41"/>
      <c r="OZU41"/>
      <c r="OZV41"/>
      <c r="OZW41"/>
      <c r="OZX41"/>
      <c r="OZY41"/>
      <c r="OZZ41"/>
      <c r="PAA41"/>
      <c r="PAB41"/>
      <c r="PAC41"/>
      <c r="PAD41"/>
      <c r="PAE41"/>
      <c r="PAF41"/>
      <c r="PAG41"/>
      <c r="PAH41"/>
      <c r="PAI41"/>
      <c r="PAJ41"/>
      <c r="PAK41"/>
      <c r="PAL41"/>
      <c r="PAM41"/>
      <c r="PAN41"/>
      <c r="PAO41"/>
      <c r="PAP41"/>
      <c r="PAQ41"/>
      <c r="PAR41"/>
      <c r="PAS41"/>
      <c r="PAT41"/>
      <c r="PAU41"/>
      <c r="PAV41"/>
      <c r="PAW41"/>
      <c r="PAX41"/>
      <c r="PAY41"/>
      <c r="PAZ41"/>
      <c r="PBA41"/>
      <c r="PBB41"/>
      <c r="PBC41"/>
      <c r="PBD41"/>
      <c r="PBE41"/>
      <c r="PBF41"/>
      <c r="PBG41"/>
      <c r="PBH41"/>
      <c r="PBI41"/>
      <c r="PBJ41"/>
      <c r="PBK41"/>
      <c r="PBL41"/>
      <c r="PBM41"/>
      <c r="PBN41"/>
      <c r="PBO41"/>
      <c r="PBP41"/>
      <c r="PBQ41"/>
      <c r="PBR41"/>
      <c r="PBS41"/>
      <c r="PBT41"/>
      <c r="PBU41"/>
      <c r="PBV41"/>
      <c r="PBW41"/>
      <c r="PBX41"/>
      <c r="PBY41"/>
      <c r="PBZ41"/>
      <c r="PCA41"/>
      <c r="PCB41"/>
      <c r="PCC41"/>
      <c r="PCD41"/>
      <c r="PCE41"/>
      <c r="PCF41"/>
      <c r="PCG41"/>
      <c r="PCH41"/>
      <c r="PCI41"/>
      <c r="PCJ41"/>
      <c r="PCK41"/>
      <c r="PCL41"/>
      <c r="PCM41"/>
      <c r="PCN41"/>
      <c r="PCO41"/>
      <c r="PCP41"/>
      <c r="PCQ41"/>
      <c r="PCR41"/>
      <c r="PCS41"/>
      <c r="PCT41"/>
      <c r="PCU41"/>
      <c r="PCV41"/>
      <c r="PCW41"/>
      <c r="PCX41"/>
      <c r="PCY41"/>
      <c r="PCZ41"/>
      <c r="PDA41"/>
      <c r="PDB41"/>
      <c r="PDC41"/>
      <c r="PDD41"/>
      <c r="PDE41"/>
      <c r="PDF41"/>
      <c r="PDG41"/>
      <c r="PDH41"/>
      <c r="PDI41"/>
      <c r="PDJ41"/>
      <c r="PDK41"/>
      <c r="PDL41"/>
      <c r="PDM41"/>
      <c r="PDN41"/>
      <c r="PDO41"/>
      <c r="PDP41"/>
      <c r="PDQ41"/>
      <c r="PDR41"/>
      <c r="PDS41"/>
      <c r="PDT41"/>
      <c r="PDU41"/>
      <c r="PDV41"/>
      <c r="PDW41"/>
      <c r="PDX41"/>
      <c r="PDY41"/>
      <c r="PDZ41"/>
      <c r="PEA41"/>
      <c r="PEB41"/>
      <c r="PEC41"/>
      <c r="PED41"/>
      <c r="PEE41"/>
      <c r="PEF41"/>
      <c r="PEG41"/>
      <c r="PEH41"/>
      <c r="PEI41"/>
      <c r="PEJ41"/>
      <c r="PEK41"/>
      <c r="PEL41"/>
      <c r="PEM41"/>
      <c r="PEN41"/>
      <c r="PEO41"/>
      <c r="PEP41"/>
      <c r="PEQ41"/>
      <c r="PER41"/>
      <c r="PES41"/>
      <c r="PET41"/>
      <c r="PEU41"/>
      <c r="PEV41"/>
      <c r="PEW41"/>
      <c r="PEX41"/>
      <c r="PEY41"/>
      <c r="PEZ41"/>
      <c r="PFA41"/>
      <c r="PFB41"/>
      <c r="PFC41"/>
      <c r="PFD41"/>
      <c r="PFE41"/>
      <c r="PFF41"/>
      <c r="PFG41"/>
      <c r="PFH41"/>
      <c r="PFI41"/>
      <c r="PFJ41"/>
      <c r="PFK41"/>
      <c r="PFL41"/>
      <c r="PFM41"/>
      <c r="PFN41"/>
      <c r="PFO41"/>
      <c r="PFP41"/>
      <c r="PFQ41"/>
      <c r="PFR41"/>
      <c r="PFS41"/>
      <c r="PFT41"/>
      <c r="PFU41"/>
      <c r="PFV41"/>
      <c r="PFW41"/>
      <c r="PFX41"/>
      <c r="PFY41"/>
      <c r="PFZ41"/>
      <c r="PGA41"/>
      <c r="PGB41"/>
      <c r="PGC41"/>
      <c r="PGD41"/>
      <c r="PGE41"/>
      <c r="PGF41"/>
      <c r="PGG41"/>
      <c r="PGH41"/>
      <c r="PGI41"/>
      <c r="PGJ41"/>
      <c r="PGK41"/>
      <c r="PGL41"/>
      <c r="PGM41"/>
      <c r="PGN41"/>
      <c r="PGO41"/>
      <c r="PGP41"/>
      <c r="PGQ41"/>
      <c r="PGR41"/>
      <c r="PGS41"/>
      <c r="PGT41"/>
      <c r="PGU41"/>
      <c r="PGV41"/>
      <c r="PGW41"/>
      <c r="PGX41"/>
      <c r="PGY41"/>
      <c r="PGZ41"/>
      <c r="PHA41"/>
      <c r="PHB41"/>
      <c r="PHC41"/>
      <c r="PHD41"/>
      <c r="PHE41"/>
      <c r="PHF41"/>
      <c r="PHG41"/>
      <c r="PHH41"/>
      <c r="PHI41"/>
      <c r="PHJ41"/>
      <c r="PHK41"/>
      <c r="PHL41"/>
      <c r="PHM41"/>
      <c r="PHN41"/>
      <c r="PHO41"/>
      <c r="PHP41"/>
      <c r="PHQ41"/>
      <c r="PHR41"/>
      <c r="PHS41"/>
      <c r="PHT41"/>
      <c r="PHU41"/>
      <c r="PHV41"/>
      <c r="PHW41"/>
      <c r="PHX41"/>
      <c r="PHY41"/>
      <c r="PHZ41"/>
      <c r="PIA41"/>
      <c r="PIB41"/>
      <c r="PIC41"/>
      <c r="PID41"/>
      <c r="PIE41"/>
      <c r="PIF41"/>
      <c r="PIG41"/>
      <c r="PIH41"/>
      <c r="PII41"/>
      <c r="PIJ41"/>
      <c r="PIK41"/>
      <c r="PIL41"/>
      <c r="PIM41"/>
      <c r="PIN41"/>
      <c r="PIO41"/>
      <c r="PIP41"/>
      <c r="PIQ41"/>
      <c r="PIR41"/>
      <c r="PIS41"/>
      <c r="PIT41"/>
      <c r="PIU41"/>
      <c r="PIV41"/>
      <c r="PIW41"/>
      <c r="PIX41"/>
      <c r="PIY41"/>
      <c r="PIZ41"/>
      <c r="PJA41"/>
      <c r="PJB41"/>
      <c r="PJC41"/>
      <c r="PJD41"/>
      <c r="PJE41"/>
      <c r="PJF41"/>
      <c r="PJG41"/>
      <c r="PJH41"/>
      <c r="PJI41"/>
      <c r="PJJ41"/>
      <c r="PJK41"/>
      <c r="PJL41"/>
      <c r="PJM41"/>
      <c r="PJN41"/>
      <c r="PJO41"/>
      <c r="PJP41"/>
      <c r="PJQ41"/>
      <c r="PJR41"/>
      <c r="PJS41"/>
      <c r="PJT41"/>
      <c r="PJU41"/>
      <c r="PJV41"/>
      <c r="PJW41"/>
      <c r="PJX41"/>
      <c r="PJY41"/>
      <c r="PJZ41"/>
      <c r="PKA41"/>
      <c r="PKB41"/>
      <c r="PKC41"/>
      <c r="PKD41"/>
      <c r="PKE41"/>
      <c r="PKF41"/>
      <c r="PKG41"/>
      <c r="PKH41"/>
      <c r="PKI41"/>
      <c r="PKJ41"/>
      <c r="PKK41"/>
      <c r="PKL41"/>
      <c r="PKM41"/>
      <c r="PKN41"/>
      <c r="PKO41"/>
      <c r="PKP41"/>
      <c r="PKQ41"/>
      <c r="PKR41"/>
      <c r="PKS41"/>
      <c r="PKT41"/>
      <c r="PKU41"/>
      <c r="PKV41"/>
      <c r="PKW41"/>
      <c r="PKX41"/>
      <c r="PKY41"/>
      <c r="PKZ41"/>
      <c r="PLA41"/>
      <c r="PLB41"/>
      <c r="PLC41"/>
      <c r="PLD41"/>
      <c r="PLE41"/>
      <c r="PLF41"/>
      <c r="PLG41"/>
      <c r="PLH41"/>
      <c r="PLI41"/>
      <c r="PLJ41"/>
      <c r="PLK41"/>
      <c r="PLL41"/>
      <c r="PLM41"/>
      <c r="PLN41"/>
      <c r="PLO41"/>
      <c r="PLP41"/>
      <c r="PLQ41"/>
      <c r="PLR41"/>
      <c r="PLS41"/>
      <c r="PLT41"/>
      <c r="PLU41"/>
      <c r="PLV41"/>
      <c r="PLW41"/>
      <c r="PLX41"/>
      <c r="PLY41"/>
      <c r="PLZ41"/>
      <c r="PMA41"/>
      <c r="PMB41"/>
      <c r="PMC41"/>
      <c r="PMD41"/>
      <c r="PME41"/>
      <c r="PMF41"/>
      <c r="PMG41"/>
      <c r="PMH41"/>
      <c r="PMI41"/>
      <c r="PMJ41"/>
      <c r="PMK41"/>
      <c r="PML41"/>
      <c r="PMM41"/>
      <c r="PMN41"/>
      <c r="PMO41"/>
      <c r="PMP41"/>
      <c r="PMQ41"/>
      <c r="PMR41"/>
      <c r="PMS41"/>
      <c r="PMT41"/>
      <c r="PMU41"/>
      <c r="PMV41"/>
      <c r="PMW41"/>
      <c r="PMX41"/>
      <c r="PMY41"/>
      <c r="PMZ41"/>
      <c r="PNA41"/>
      <c r="PNB41"/>
      <c r="PNC41"/>
      <c r="PND41"/>
      <c r="PNE41"/>
      <c r="PNF41"/>
      <c r="PNG41"/>
      <c r="PNH41"/>
      <c r="PNI41"/>
      <c r="PNJ41"/>
      <c r="PNK41"/>
      <c r="PNL41"/>
      <c r="PNM41"/>
      <c r="PNN41"/>
      <c r="PNO41"/>
      <c r="PNP41"/>
      <c r="PNQ41"/>
      <c r="PNR41"/>
      <c r="PNS41"/>
      <c r="PNT41"/>
      <c r="PNU41"/>
      <c r="PNV41"/>
      <c r="PNW41"/>
      <c r="PNX41"/>
      <c r="PNY41"/>
      <c r="PNZ41"/>
      <c r="POA41"/>
      <c r="POB41"/>
      <c r="POC41"/>
      <c r="POD41"/>
      <c r="POE41"/>
      <c r="POF41"/>
      <c r="POG41"/>
      <c r="POH41"/>
      <c r="POI41"/>
      <c r="POJ41"/>
      <c r="POK41"/>
      <c r="POL41"/>
      <c r="POM41"/>
      <c r="PON41"/>
      <c r="POO41"/>
      <c r="POP41"/>
      <c r="POQ41"/>
      <c r="POR41"/>
      <c r="POS41"/>
      <c r="POT41"/>
      <c r="POU41"/>
      <c r="POV41"/>
      <c r="POW41"/>
      <c r="POX41"/>
      <c r="POY41"/>
      <c r="POZ41"/>
      <c r="PPA41"/>
      <c r="PPB41"/>
      <c r="PPC41"/>
      <c r="PPD41"/>
      <c r="PPE41"/>
      <c r="PPF41"/>
      <c r="PPG41"/>
      <c r="PPH41"/>
      <c r="PPI41"/>
      <c r="PPJ41"/>
      <c r="PPK41"/>
      <c r="PPL41"/>
      <c r="PPM41"/>
      <c r="PPN41"/>
      <c r="PPO41"/>
      <c r="PPP41"/>
      <c r="PPQ41"/>
      <c r="PPR41"/>
      <c r="PPS41"/>
      <c r="PPT41"/>
      <c r="PPU41"/>
      <c r="PPV41"/>
      <c r="PPW41"/>
      <c r="PPX41"/>
      <c r="PPY41"/>
      <c r="PPZ41"/>
      <c r="PQA41"/>
      <c r="PQB41"/>
      <c r="PQC41"/>
      <c r="PQD41"/>
      <c r="PQE41"/>
      <c r="PQF41"/>
      <c r="PQG41"/>
      <c r="PQH41"/>
      <c r="PQI41"/>
      <c r="PQJ41"/>
      <c r="PQK41"/>
      <c r="PQL41"/>
      <c r="PQM41"/>
      <c r="PQN41"/>
      <c r="PQO41"/>
      <c r="PQP41"/>
      <c r="PQQ41"/>
      <c r="PQR41"/>
      <c r="PQS41"/>
      <c r="PQT41"/>
      <c r="PQU41"/>
      <c r="PQV41"/>
      <c r="PQW41"/>
      <c r="PQX41"/>
      <c r="PQY41"/>
      <c r="PQZ41"/>
      <c r="PRA41"/>
      <c r="PRB41"/>
      <c r="PRC41"/>
      <c r="PRD41"/>
      <c r="PRE41"/>
      <c r="PRF41"/>
      <c r="PRG41"/>
      <c r="PRH41"/>
      <c r="PRI41"/>
      <c r="PRJ41"/>
      <c r="PRK41"/>
      <c r="PRL41"/>
      <c r="PRM41"/>
      <c r="PRN41"/>
      <c r="PRO41"/>
      <c r="PRP41"/>
      <c r="PRQ41"/>
      <c r="PRR41"/>
      <c r="PRS41"/>
      <c r="PRT41"/>
      <c r="PRU41"/>
      <c r="PRV41"/>
      <c r="PRW41"/>
      <c r="PRX41"/>
      <c r="PRY41"/>
      <c r="PRZ41"/>
      <c r="PSA41"/>
      <c r="PSB41"/>
      <c r="PSC41"/>
      <c r="PSD41"/>
      <c r="PSE41"/>
      <c r="PSF41"/>
      <c r="PSG41"/>
      <c r="PSH41"/>
      <c r="PSI41"/>
      <c r="PSJ41"/>
      <c r="PSK41"/>
      <c r="PSL41"/>
      <c r="PSM41"/>
      <c r="PSN41"/>
      <c r="PSO41"/>
      <c r="PSP41"/>
      <c r="PSQ41"/>
      <c r="PSR41"/>
      <c r="PSS41"/>
      <c r="PST41"/>
      <c r="PSU41"/>
      <c r="PSV41"/>
      <c r="PSW41"/>
      <c r="PSX41"/>
      <c r="PSY41"/>
      <c r="PSZ41"/>
      <c r="PTA41"/>
      <c r="PTB41"/>
      <c r="PTC41"/>
      <c r="PTD41"/>
      <c r="PTE41"/>
      <c r="PTF41"/>
      <c r="PTG41"/>
      <c r="PTH41"/>
      <c r="PTI41"/>
      <c r="PTJ41"/>
      <c r="PTK41"/>
      <c r="PTL41"/>
      <c r="PTM41"/>
      <c r="PTN41"/>
      <c r="PTO41"/>
      <c r="PTP41"/>
      <c r="PTQ41"/>
      <c r="PTR41"/>
      <c r="PTS41"/>
      <c r="PTT41"/>
      <c r="PTU41"/>
      <c r="PTV41"/>
      <c r="PTW41"/>
      <c r="PTX41"/>
      <c r="PTY41"/>
      <c r="PTZ41"/>
      <c r="PUA41"/>
      <c r="PUB41"/>
      <c r="PUC41"/>
      <c r="PUD41"/>
      <c r="PUE41"/>
      <c r="PUF41"/>
      <c r="PUG41"/>
      <c r="PUH41"/>
      <c r="PUI41"/>
      <c r="PUJ41"/>
      <c r="PUK41"/>
      <c r="PUL41"/>
      <c r="PUM41"/>
      <c r="PUN41"/>
      <c r="PUO41"/>
      <c r="PUP41"/>
      <c r="PUQ41"/>
      <c r="PUR41"/>
      <c r="PUS41"/>
      <c r="PUT41"/>
      <c r="PUU41"/>
      <c r="PUV41"/>
      <c r="PUW41"/>
      <c r="PUX41"/>
      <c r="PUY41"/>
      <c r="PUZ41"/>
      <c r="PVA41"/>
      <c r="PVB41"/>
      <c r="PVC41"/>
      <c r="PVD41"/>
      <c r="PVE41"/>
      <c r="PVF41"/>
      <c r="PVG41"/>
      <c r="PVH41"/>
      <c r="PVI41"/>
      <c r="PVJ41"/>
      <c r="PVK41"/>
      <c r="PVL41"/>
      <c r="PVM41"/>
      <c r="PVN41"/>
      <c r="PVO41"/>
      <c r="PVP41"/>
      <c r="PVQ41"/>
      <c r="PVR41"/>
      <c r="PVS41"/>
      <c r="PVT41"/>
      <c r="PVU41"/>
      <c r="PVV41"/>
      <c r="PVW41"/>
      <c r="PVX41"/>
      <c r="PVY41"/>
      <c r="PVZ41"/>
      <c r="PWA41"/>
      <c r="PWB41"/>
      <c r="PWC41"/>
      <c r="PWD41"/>
      <c r="PWE41"/>
      <c r="PWF41"/>
      <c r="PWG41"/>
      <c r="PWH41"/>
      <c r="PWI41"/>
      <c r="PWJ41"/>
      <c r="PWK41"/>
      <c r="PWL41"/>
      <c r="PWM41"/>
      <c r="PWN41"/>
      <c r="PWO41"/>
      <c r="PWP41"/>
      <c r="PWQ41"/>
      <c r="PWR41"/>
      <c r="PWS41"/>
      <c r="PWT41"/>
      <c r="PWU41"/>
      <c r="PWV41"/>
      <c r="PWW41"/>
      <c r="PWX41"/>
      <c r="PWY41"/>
      <c r="PWZ41"/>
      <c r="PXA41"/>
      <c r="PXB41"/>
      <c r="PXC41"/>
      <c r="PXD41"/>
      <c r="PXE41"/>
      <c r="PXF41"/>
      <c r="PXG41"/>
      <c r="PXH41"/>
      <c r="PXI41"/>
      <c r="PXJ41"/>
      <c r="PXK41"/>
      <c r="PXL41"/>
      <c r="PXM41"/>
      <c r="PXN41"/>
      <c r="PXO41"/>
      <c r="PXP41"/>
      <c r="PXQ41"/>
      <c r="PXR41"/>
      <c r="PXS41"/>
      <c r="PXT41"/>
      <c r="PXU41"/>
      <c r="PXV41"/>
      <c r="PXW41"/>
      <c r="PXX41"/>
      <c r="PXY41"/>
      <c r="PXZ41"/>
      <c r="PYA41"/>
      <c r="PYB41"/>
      <c r="PYC41"/>
      <c r="PYD41"/>
      <c r="PYE41"/>
      <c r="PYF41"/>
      <c r="PYG41"/>
      <c r="PYH41"/>
      <c r="PYI41"/>
      <c r="PYJ41"/>
      <c r="PYK41"/>
      <c r="PYL41"/>
      <c r="PYM41"/>
      <c r="PYN41"/>
      <c r="PYO41"/>
      <c r="PYP41"/>
      <c r="PYQ41"/>
      <c r="PYR41"/>
      <c r="PYS41"/>
      <c r="PYT41"/>
      <c r="PYU41"/>
      <c r="PYV41"/>
      <c r="PYW41"/>
      <c r="PYX41"/>
      <c r="PYY41"/>
      <c r="PYZ41"/>
      <c r="PZA41"/>
      <c r="PZB41"/>
      <c r="PZC41"/>
      <c r="PZD41"/>
      <c r="PZE41"/>
      <c r="PZF41"/>
      <c r="PZG41"/>
      <c r="PZH41"/>
      <c r="PZI41"/>
      <c r="PZJ41"/>
      <c r="PZK41"/>
      <c r="PZL41"/>
      <c r="PZM41"/>
      <c r="PZN41"/>
      <c r="PZO41"/>
      <c r="PZP41"/>
      <c r="PZQ41"/>
      <c r="PZR41"/>
      <c r="PZS41"/>
      <c r="PZT41"/>
      <c r="PZU41"/>
      <c r="PZV41"/>
      <c r="PZW41"/>
      <c r="PZX41"/>
      <c r="PZY41"/>
      <c r="PZZ41"/>
      <c r="QAA41"/>
      <c r="QAB41"/>
      <c r="QAC41"/>
      <c r="QAD41"/>
      <c r="QAE41"/>
      <c r="QAF41"/>
      <c r="QAG41"/>
      <c r="QAH41"/>
      <c r="QAI41"/>
      <c r="QAJ41"/>
      <c r="QAK41"/>
      <c r="QAL41"/>
      <c r="QAM41"/>
      <c r="QAN41"/>
      <c r="QAO41"/>
      <c r="QAP41"/>
      <c r="QAQ41"/>
      <c r="QAR41"/>
      <c r="QAS41"/>
      <c r="QAT41"/>
      <c r="QAU41"/>
      <c r="QAV41"/>
      <c r="QAW41"/>
      <c r="QAX41"/>
      <c r="QAY41"/>
      <c r="QAZ41"/>
      <c r="QBA41"/>
      <c r="QBB41"/>
      <c r="QBC41"/>
      <c r="QBD41"/>
      <c r="QBE41"/>
      <c r="QBF41"/>
      <c r="QBG41"/>
      <c r="QBH41"/>
      <c r="QBI41"/>
      <c r="QBJ41"/>
      <c r="QBK41"/>
      <c r="QBL41"/>
      <c r="QBM41"/>
      <c r="QBN41"/>
      <c r="QBO41"/>
      <c r="QBP41"/>
      <c r="QBQ41"/>
      <c r="QBR41"/>
      <c r="QBS41"/>
      <c r="QBT41"/>
      <c r="QBU41"/>
      <c r="QBV41"/>
      <c r="QBW41"/>
      <c r="QBX41"/>
      <c r="QBY41"/>
      <c r="QBZ41"/>
      <c r="QCA41"/>
      <c r="QCB41"/>
      <c r="QCC41"/>
      <c r="QCD41"/>
      <c r="QCE41"/>
      <c r="QCF41"/>
      <c r="QCG41"/>
      <c r="QCH41"/>
      <c r="QCI41"/>
      <c r="QCJ41"/>
      <c r="QCK41"/>
      <c r="QCL41"/>
      <c r="QCM41"/>
      <c r="QCN41"/>
      <c r="QCO41"/>
      <c r="QCP41"/>
      <c r="QCQ41"/>
      <c r="QCR41"/>
      <c r="QCS41"/>
      <c r="QCT41"/>
      <c r="QCU41"/>
      <c r="QCV41"/>
      <c r="QCW41"/>
      <c r="QCX41"/>
      <c r="QCY41"/>
      <c r="QCZ41"/>
      <c r="QDA41"/>
      <c r="QDB41"/>
      <c r="QDC41"/>
      <c r="QDD41"/>
      <c r="QDE41"/>
      <c r="QDF41"/>
      <c r="QDG41"/>
      <c r="QDH41"/>
      <c r="QDI41"/>
      <c r="QDJ41"/>
      <c r="QDK41"/>
      <c r="QDL41"/>
      <c r="QDM41"/>
      <c r="QDN41"/>
      <c r="QDO41"/>
      <c r="QDP41"/>
      <c r="QDQ41"/>
      <c r="QDR41"/>
      <c r="QDS41"/>
      <c r="QDT41"/>
      <c r="QDU41"/>
      <c r="QDV41"/>
      <c r="QDW41"/>
      <c r="QDX41"/>
      <c r="QDY41"/>
      <c r="QDZ41"/>
      <c r="QEA41"/>
      <c r="QEB41"/>
      <c r="QEC41"/>
      <c r="QED41"/>
      <c r="QEE41"/>
      <c r="QEF41"/>
      <c r="QEG41"/>
      <c r="QEH41"/>
      <c r="QEI41"/>
      <c r="QEJ41"/>
      <c r="QEK41"/>
      <c r="QEL41"/>
      <c r="QEM41"/>
      <c r="QEN41"/>
      <c r="QEO41"/>
      <c r="QEP41"/>
      <c r="QEQ41"/>
      <c r="QER41"/>
      <c r="QES41"/>
      <c r="QET41"/>
      <c r="QEU41"/>
      <c r="QEV41"/>
      <c r="QEW41"/>
      <c r="QEX41"/>
      <c r="QEY41"/>
      <c r="QEZ41"/>
      <c r="QFA41"/>
      <c r="QFB41"/>
      <c r="QFC41"/>
      <c r="QFD41"/>
      <c r="QFE41"/>
      <c r="QFF41"/>
      <c r="QFG41"/>
      <c r="QFH41"/>
      <c r="QFI41"/>
      <c r="QFJ41"/>
      <c r="QFK41"/>
      <c r="QFL41"/>
      <c r="QFM41"/>
      <c r="QFN41"/>
      <c r="QFO41"/>
      <c r="QFP41"/>
      <c r="QFQ41"/>
      <c r="QFR41"/>
      <c r="QFS41"/>
      <c r="QFT41"/>
      <c r="QFU41"/>
      <c r="QFV41"/>
      <c r="QFW41"/>
      <c r="QFX41"/>
      <c r="QFY41"/>
      <c r="QFZ41"/>
      <c r="QGA41"/>
      <c r="QGB41"/>
      <c r="QGC41"/>
      <c r="QGD41"/>
      <c r="QGE41"/>
      <c r="QGF41"/>
      <c r="QGG41"/>
      <c r="QGH41"/>
      <c r="QGI41"/>
      <c r="QGJ41"/>
      <c r="QGK41"/>
      <c r="QGL41"/>
      <c r="QGM41"/>
      <c r="QGN41"/>
      <c r="QGO41"/>
      <c r="QGP41"/>
      <c r="QGQ41"/>
      <c r="QGR41"/>
      <c r="QGS41"/>
      <c r="QGT41"/>
      <c r="QGU41"/>
      <c r="QGV41"/>
      <c r="QGW41"/>
      <c r="QGX41"/>
      <c r="QGY41"/>
      <c r="QGZ41"/>
      <c r="QHA41"/>
      <c r="QHB41"/>
      <c r="QHC41"/>
      <c r="QHD41"/>
      <c r="QHE41"/>
      <c r="QHF41"/>
      <c r="QHG41"/>
      <c r="QHH41"/>
      <c r="QHI41"/>
      <c r="QHJ41"/>
      <c r="QHK41"/>
      <c r="QHL41"/>
      <c r="QHM41"/>
      <c r="QHN41"/>
      <c r="QHO41"/>
      <c r="QHP41"/>
      <c r="QHQ41"/>
      <c r="QHR41"/>
      <c r="QHS41"/>
      <c r="QHT41"/>
      <c r="QHU41"/>
      <c r="QHV41"/>
      <c r="QHW41"/>
      <c r="QHX41"/>
      <c r="QHY41"/>
      <c r="QHZ41"/>
      <c r="QIA41"/>
      <c r="QIB41"/>
      <c r="QIC41"/>
      <c r="QID41"/>
      <c r="QIE41"/>
      <c r="QIF41"/>
      <c r="QIG41"/>
      <c r="QIH41"/>
      <c r="QII41"/>
      <c r="QIJ41"/>
      <c r="QIK41"/>
      <c r="QIL41"/>
      <c r="QIM41"/>
      <c r="QIN41"/>
      <c r="QIO41"/>
      <c r="QIP41"/>
      <c r="QIQ41"/>
      <c r="QIR41"/>
      <c r="QIS41"/>
      <c r="QIT41"/>
      <c r="QIU41"/>
      <c r="QIV41"/>
      <c r="QIW41"/>
      <c r="QIX41"/>
      <c r="QIY41"/>
      <c r="QIZ41"/>
      <c r="QJA41"/>
      <c r="QJB41"/>
      <c r="QJC41"/>
      <c r="QJD41"/>
      <c r="QJE41"/>
      <c r="QJF41"/>
      <c r="QJG41"/>
      <c r="QJH41"/>
      <c r="QJI41"/>
      <c r="QJJ41"/>
      <c r="QJK41"/>
      <c r="QJL41"/>
      <c r="QJM41"/>
      <c r="QJN41"/>
      <c r="QJO41"/>
      <c r="QJP41"/>
      <c r="QJQ41"/>
      <c r="QJR41"/>
      <c r="QJS41"/>
      <c r="QJT41"/>
      <c r="QJU41"/>
      <c r="QJV41"/>
      <c r="QJW41"/>
      <c r="QJX41"/>
      <c r="QJY41"/>
      <c r="QJZ41"/>
      <c r="QKA41"/>
      <c r="QKB41"/>
      <c r="QKC41"/>
      <c r="QKD41"/>
      <c r="QKE41"/>
      <c r="QKF41"/>
      <c r="QKG41"/>
      <c r="QKH41"/>
      <c r="QKI41"/>
      <c r="QKJ41"/>
      <c r="QKK41"/>
      <c r="QKL41"/>
      <c r="QKM41"/>
      <c r="QKN41"/>
      <c r="QKO41"/>
      <c r="QKP41"/>
      <c r="QKQ41"/>
      <c r="QKR41"/>
      <c r="QKS41"/>
      <c r="QKT41"/>
      <c r="QKU41"/>
      <c r="QKV41"/>
      <c r="QKW41"/>
      <c r="QKX41"/>
      <c r="QKY41"/>
      <c r="QKZ41"/>
      <c r="QLA41"/>
      <c r="QLB41"/>
      <c r="QLC41"/>
      <c r="QLD41"/>
      <c r="QLE41"/>
      <c r="QLF41"/>
      <c r="QLG41"/>
      <c r="QLH41"/>
      <c r="QLI41"/>
      <c r="QLJ41"/>
      <c r="QLK41"/>
      <c r="QLL41"/>
      <c r="QLM41"/>
      <c r="QLN41"/>
      <c r="QLO41"/>
      <c r="QLP41"/>
      <c r="QLQ41"/>
      <c r="QLR41"/>
      <c r="QLS41"/>
      <c r="QLT41"/>
      <c r="QLU41"/>
      <c r="QLV41"/>
      <c r="QLW41"/>
      <c r="QLX41"/>
      <c r="QLY41"/>
      <c r="QLZ41"/>
      <c r="QMA41"/>
      <c r="QMB41"/>
      <c r="QMC41"/>
      <c r="QMD41"/>
      <c r="QME41"/>
      <c r="QMF41"/>
      <c r="QMG41"/>
      <c r="QMH41"/>
      <c r="QMI41"/>
      <c r="QMJ41"/>
      <c r="QMK41"/>
      <c r="QML41"/>
      <c r="QMM41"/>
      <c r="QMN41"/>
      <c r="QMO41"/>
      <c r="QMP41"/>
      <c r="QMQ41"/>
      <c r="QMR41"/>
      <c r="QMS41"/>
      <c r="QMT41"/>
      <c r="QMU41"/>
      <c r="QMV41"/>
      <c r="QMW41"/>
      <c r="QMX41"/>
      <c r="QMY41"/>
      <c r="QMZ41"/>
      <c r="QNA41"/>
      <c r="QNB41"/>
      <c r="QNC41"/>
      <c r="QND41"/>
      <c r="QNE41"/>
      <c r="QNF41"/>
      <c r="QNG41"/>
      <c r="QNH41"/>
      <c r="QNI41"/>
      <c r="QNJ41"/>
      <c r="QNK41"/>
      <c r="QNL41"/>
      <c r="QNM41"/>
      <c r="QNN41"/>
      <c r="QNO41"/>
      <c r="QNP41"/>
      <c r="QNQ41"/>
      <c r="QNR41"/>
      <c r="QNS41"/>
      <c r="QNT41"/>
      <c r="QNU41"/>
      <c r="QNV41"/>
      <c r="QNW41"/>
      <c r="QNX41"/>
      <c r="QNY41"/>
      <c r="QNZ41"/>
      <c r="QOA41"/>
      <c r="QOB41"/>
      <c r="QOC41"/>
      <c r="QOD41"/>
      <c r="QOE41"/>
      <c r="QOF41"/>
      <c r="QOG41"/>
      <c r="QOH41"/>
      <c r="QOI41"/>
      <c r="QOJ41"/>
      <c r="QOK41"/>
      <c r="QOL41"/>
      <c r="QOM41"/>
      <c r="QON41"/>
      <c r="QOO41"/>
      <c r="QOP41"/>
      <c r="QOQ41"/>
      <c r="QOR41"/>
      <c r="QOS41"/>
      <c r="QOT41"/>
      <c r="QOU41"/>
      <c r="QOV41"/>
      <c r="QOW41"/>
      <c r="QOX41"/>
      <c r="QOY41"/>
      <c r="QOZ41"/>
      <c r="QPA41"/>
      <c r="QPB41"/>
      <c r="QPC41"/>
      <c r="QPD41"/>
      <c r="QPE41"/>
      <c r="QPF41"/>
      <c r="QPG41"/>
      <c r="QPH41"/>
      <c r="QPI41"/>
      <c r="QPJ41"/>
      <c r="QPK41"/>
      <c r="QPL41"/>
      <c r="QPM41"/>
      <c r="QPN41"/>
      <c r="QPO41"/>
      <c r="QPP41"/>
      <c r="QPQ41"/>
      <c r="QPR41"/>
      <c r="QPS41"/>
      <c r="QPT41"/>
      <c r="QPU41"/>
      <c r="QPV41"/>
      <c r="QPW41"/>
      <c r="QPX41"/>
      <c r="QPY41"/>
      <c r="QPZ41"/>
      <c r="QQA41"/>
      <c r="QQB41"/>
      <c r="QQC41"/>
      <c r="QQD41"/>
      <c r="QQE41"/>
      <c r="QQF41"/>
      <c r="QQG41"/>
      <c r="QQH41"/>
      <c r="QQI41"/>
      <c r="QQJ41"/>
      <c r="QQK41"/>
      <c r="QQL41"/>
      <c r="QQM41"/>
      <c r="QQN41"/>
      <c r="QQO41"/>
      <c r="QQP41"/>
      <c r="QQQ41"/>
      <c r="QQR41"/>
      <c r="QQS41"/>
      <c r="QQT41"/>
      <c r="QQU41"/>
      <c r="QQV41"/>
      <c r="QQW41"/>
      <c r="QQX41"/>
      <c r="QQY41"/>
      <c r="QQZ41"/>
      <c r="QRA41"/>
      <c r="QRB41"/>
      <c r="QRC41"/>
      <c r="QRD41"/>
      <c r="QRE41"/>
      <c r="QRF41"/>
      <c r="QRG41"/>
      <c r="QRH41"/>
      <c r="QRI41"/>
      <c r="QRJ41"/>
      <c r="QRK41"/>
      <c r="QRL41"/>
      <c r="QRM41"/>
      <c r="QRN41"/>
      <c r="QRO41"/>
      <c r="QRP41"/>
      <c r="QRQ41"/>
      <c r="QRR41"/>
      <c r="QRS41"/>
      <c r="QRT41"/>
      <c r="QRU41"/>
      <c r="QRV41"/>
      <c r="QRW41"/>
      <c r="QRX41"/>
      <c r="QRY41"/>
      <c r="QRZ41"/>
      <c r="QSA41"/>
      <c r="QSB41"/>
      <c r="QSC41"/>
      <c r="QSD41"/>
      <c r="QSE41"/>
      <c r="QSF41"/>
      <c r="QSG41"/>
      <c r="QSH41"/>
      <c r="QSI41"/>
      <c r="QSJ41"/>
      <c r="QSK41"/>
      <c r="QSL41"/>
      <c r="QSM41"/>
      <c r="QSN41"/>
      <c r="QSO41"/>
      <c r="QSP41"/>
      <c r="QSQ41"/>
      <c r="QSR41"/>
      <c r="QSS41"/>
      <c r="QST41"/>
      <c r="QSU41"/>
      <c r="QSV41"/>
      <c r="QSW41"/>
      <c r="QSX41"/>
      <c r="QSY41"/>
      <c r="QSZ41"/>
      <c r="QTA41"/>
      <c r="QTB41"/>
      <c r="QTC41"/>
      <c r="QTD41"/>
      <c r="QTE41"/>
      <c r="QTF41"/>
      <c r="QTG41"/>
      <c r="QTH41"/>
      <c r="QTI41"/>
      <c r="QTJ41"/>
      <c r="QTK41"/>
      <c r="QTL41"/>
      <c r="QTM41"/>
      <c r="QTN41"/>
      <c r="QTO41"/>
      <c r="QTP41"/>
      <c r="QTQ41"/>
      <c r="QTR41"/>
      <c r="QTS41"/>
      <c r="QTT41"/>
      <c r="QTU41"/>
      <c r="QTV41"/>
      <c r="QTW41"/>
      <c r="QTX41"/>
      <c r="QTY41"/>
      <c r="QTZ41"/>
      <c r="QUA41"/>
      <c r="QUB41"/>
      <c r="QUC41"/>
      <c r="QUD41"/>
      <c r="QUE41"/>
      <c r="QUF41"/>
      <c r="QUG41"/>
      <c r="QUH41"/>
      <c r="QUI41"/>
      <c r="QUJ41"/>
      <c r="QUK41"/>
      <c r="QUL41"/>
      <c r="QUM41"/>
      <c r="QUN41"/>
      <c r="QUO41"/>
      <c r="QUP41"/>
      <c r="QUQ41"/>
      <c r="QUR41"/>
      <c r="QUS41"/>
      <c r="QUT41"/>
      <c r="QUU41"/>
      <c r="QUV41"/>
      <c r="QUW41"/>
      <c r="QUX41"/>
      <c r="QUY41"/>
      <c r="QUZ41"/>
      <c r="QVA41"/>
      <c r="QVB41"/>
      <c r="QVC41"/>
      <c r="QVD41"/>
      <c r="QVE41"/>
      <c r="QVF41"/>
      <c r="QVG41"/>
      <c r="QVH41"/>
      <c r="QVI41"/>
      <c r="QVJ41"/>
      <c r="QVK41"/>
      <c r="QVL41"/>
      <c r="QVM41"/>
      <c r="QVN41"/>
      <c r="QVO41"/>
      <c r="QVP41"/>
      <c r="QVQ41"/>
      <c r="QVR41"/>
      <c r="QVS41"/>
      <c r="QVT41"/>
      <c r="QVU41"/>
      <c r="QVV41"/>
      <c r="QVW41"/>
      <c r="QVX41"/>
      <c r="QVY41"/>
      <c r="QVZ41"/>
      <c r="QWA41"/>
      <c r="QWB41"/>
      <c r="QWC41"/>
      <c r="QWD41"/>
      <c r="QWE41"/>
      <c r="QWF41"/>
      <c r="QWG41"/>
      <c r="QWH41"/>
      <c r="QWI41"/>
      <c r="QWJ41"/>
      <c r="QWK41"/>
      <c r="QWL41"/>
      <c r="QWM41"/>
      <c r="QWN41"/>
      <c r="QWO41"/>
      <c r="QWP41"/>
      <c r="QWQ41"/>
      <c r="QWR41"/>
      <c r="QWS41"/>
      <c r="QWT41"/>
      <c r="QWU41"/>
      <c r="QWV41"/>
      <c r="QWW41"/>
      <c r="QWX41"/>
      <c r="QWY41"/>
      <c r="QWZ41"/>
      <c r="QXA41"/>
      <c r="QXB41"/>
      <c r="QXC41"/>
      <c r="QXD41"/>
      <c r="QXE41"/>
      <c r="QXF41"/>
      <c r="QXG41"/>
      <c r="QXH41"/>
      <c r="QXI41"/>
      <c r="QXJ41"/>
      <c r="QXK41"/>
      <c r="QXL41"/>
      <c r="QXM41"/>
      <c r="QXN41"/>
      <c r="QXO41"/>
      <c r="QXP41"/>
      <c r="QXQ41"/>
      <c r="QXR41"/>
      <c r="QXS41"/>
      <c r="QXT41"/>
      <c r="QXU41"/>
      <c r="QXV41"/>
      <c r="QXW41"/>
      <c r="QXX41"/>
      <c r="QXY41"/>
      <c r="QXZ41"/>
      <c r="QYA41"/>
      <c r="QYB41"/>
      <c r="QYC41"/>
      <c r="QYD41"/>
      <c r="QYE41"/>
      <c r="QYF41"/>
      <c r="QYG41"/>
      <c r="QYH41"/>
      <c r="QYI41"/>
      <c r="QYJ41"/>
      <c r="QYK41"/>
      <c r="QYL41"/>
      <c r="QYM41"/>
      <c r="QYN41"/>
      <c r="QYO41"/>
      <c r="QYP41"/>
      <c r="QYQ41"/>
      <c r="QYR41"/>
      <c r="QYS41"/>
      <c r="QYT41"/>
      <c r="QYU41"/>
      <c r="QYV41"/>
      <c r="QYW41"/>
      <c r="QYX41"/>
      <c r="QYY41"/>
      <c r="QYZ41"/>
      <c r="QZA41"/>
      <c r="QZB41"/>
      <c r="QZC41"/>
      <c r="QZD41"/>
      <c r="QZE41"/>
      <c r="QZF41"/>
      <c r="QZG41"/>
      <c r="QZH41"/>
      <c r="QZI41"/>
      <c r="QZJ41"/>
      <c r="QZK41"/>
      <c r="QZL41"/>
      <c r="QZM41"/>
      <c r="QZN41"/>
      <c r="QZO41"/>
      <c r="QZP41"/>
      <c r="QZQ41"/>
      <c r="QZR41"/>
      <c r="QZS41"/>
      <c r="QZT41"/>
      <c r="QZU41"/>
      <c r="QZV41"/>
      <c r="QZW41"/>
      <c r="QZX41"/>
      <c r="QZY41"/>
      <c r="QZZ41"/>
      <c r="RAA41"/>
      <c r="RAB41"/>
      <c r="RAC41"/>
      <c r="RAD41"/>
      <c r="RAE41"/>
      <c r="RAF41"/>
      <c r="RAG41"/>
      <c r="RAH41"/>
      <c r="RAI41"/>
      <c r="RAJ41"/>
      <c r="RAK41"/>
      <c r="RAL41"/>
      <c r="RAM41"/>
      <c r="RAN41"/>
      <c r="RAO41"/>
      <c r="RAP41"/>
      <c r="RAQ41"/>
      <c r="RAR41"/>
      <c r="RAS41"/>
      <c r="RAT41"/>
      <c r="RAU41"/>
      <c r="RAV41"/>
      <c r="RAW41"/>
      <c r="RAX41"/>
      <c r="RAY41"/>
      <c r="RAZ41"/>
      <c r="RBA41"/>
      <c r="RBB41"/>
      <c r="RBC41"/>
      <c r="RBD41"/>
      <c r="RBE41"/>
      <c r="RBF41"/>
      <c r="RBG41"/>
      <c r="RBH41"/>
      <c r="RBI41"/>
      <c r="RBJ41"/>
      <c r="RBK41"/>
      <c r="RBL41"/>
      <c r="RBM41"/>
      <c r="RBN41"/>
      <c r="RBO41"/>
      <c r="RBP41"/>
      <c r="RBQ41"/>
      <c r="RBR41"/>
      <c r="RBS41"/>
      <c r="RBT41"/>
      <c r="RBU41"/>
      <c r="RBV41"/>
      <c r="RBW41"/>
      <c r="RBX41"/>
      <c r="RBY41"/>
      <c r="RBZ41"/>
      <c r="RCA41"/>
      <c r="RCB41"/>
      <c r="RCC41"/>
      <c r="RCD41"/>
      <c r="RCE41"/>
      <c r="RCF41"/>
      <c r="RCG41"/>
      <c r="RCH41"/>
      <c r="RCI41"/>
      <c r="RCJ41"/>
      <c r="RCK41"/>
      <c r="RCL41"/>
      <c r="RCM41"/>
      <c r="RCN41"/>
      <c r="RCO41"/>
      <c r="RCP41"/>
      <c r="RCQ41"/>
      <c r="RCR41"/>
      <c r="RCS41"/>
      <c r="RCT41"/>
      <c r="RCU41"/>
      <c r="RCV41"/>
      <c r="RCW41"/>
      <c r="RCX41"/>
      <c r="RCY41"/>
      <c r="RCZ41"/>
      <c r="RDA41"/>
      <c r="RDB41"/>
      <c r="RDC41"/>
      <c r="RDD41"/>
      <c r="RDE41"/>
      <c r="RDF41"/>
      <c r="RDG41"/>
      <c r="RDH41"/>
      <c r="RDI41"/>
      <c r="RDJ41"/>
      <c r="RDK41"/>
      <c r="RDL41"/>
      <c r="RDM41"/>
      <c r="RDN41"/>
      <c r="RDO41"/>
      <c r="RDP41"/>
      <c r="RDQ41"/>
      <c r="RDR41"/>
      <c r="RDS41"/>
      <c r="RDT41"/>
      <c r="RDU41"/>
      <c r="RDV41"/>
      <c r="RDW41"/>
      <c r="RDX41"/>
      <c r="RDY41"/>
      <c r="RDZ41"/>
      <c r="REA41"/>
      <c r="REB41"/>
      <c r="REC41"/>
      <c r="RED41"/>
      <c r="REE41"/>
      <c r="REF41"/>
      <c r="REG41"/>
      <c r="REH41"/>
      <c r="REI41"/>
      <c r="REJ41"/>
      <c r="REK41"/>
      <c r="REL41"/>
      <c r="REM41"/>
      <c r="REN41"/>
      <c r="REO41"/>
      <c r="REP41"/>
      <c r="REQ41"/>
      <c r="RER41"/>
      <c r="RES41"/>
      <c r="RET41"/>
      <c r="REU41"/>
      <c r="REV41"/>
      <c r="REW41"/>
      <c r="REX41"/>
      <c r="REY41"/>
      <c r="REZ41"/>
      <c r="RFA41"/>
      <c r="RFB41"/>
      <c r="RFC41"/>
      <c r="RFD41"/>
      <c r="RFE41"/>
      <c r="RFF41"/>
      <c r="RFG41"/>
      <c r="RFH41"/>
      <c r="RFI41"/>
      <c r="RFJ41"/>
      <c r="RFK41"/>
      <c r="RFL41"/>
      <c r="RFM41"/>
      <c r="RFN41"/>
      <c r="RFO41"/>
      <c r="RFP41"/>
      <c r="RFQ41"/>
      <c r="RFR41"/>
      <c r="RFS41"/>
      <c r="RFT41"/>
      <c r="RFU41"/>
      <c r="RFV41"/>
      <c r="RFW41"/>
      <c r="RFX41"/>
      <c r="RFY41"/>
      <c r="RFZ41"/>
      <c r="RGA41"/>
      <c r="RGB41"/>
      <c r="RGC41"/>
      <c r="RGD41"/>
      <c r="RGE41"/>
      <c r="RGF41"/>
      <c r="RGG41"/>
      <c r="RGH41"/>
      <c r="RGI41"/>
      <c r="RGJ41"/>
      <c r="RGK41"/>
      <c r="RGL41"/>
      <c r="RGM41"/>
      <c r="RGN41"/>
      <c r="RGO41"/>
      <c r="RGP41"/>
      <c r="RGQ41"/>
      <c r="RGR41"/>
      <c r="RGS41"/>
      <c r="RGT41"/>
      <c r="RGU41"/>
      <c r="RGV41"/>
      <c r="RGW41"/>
      <c r="RGX41"/>
      <c r="RGY41"/>
      <c r="RGZ41"/>
      <c r="RHA41"/>
      <c r="RHB41"/>
      <c r="RHC41"/>
      <c r="RHD41"/>
      <c r="RHE41"/>
      <c r="RHF41"/>
      <c r="RHG41"/>
      <c r="RHH41"/>
      <c r="RHI41"/>
      <c r="RHJ41"/>
      <c r="RHK41"/>
      <c r="RHL41"/>
      <c r="RHM41"/>
      <c r="RHN41"/>
      <c r="RHO41"/>
      <c r="RHP41"/>
      <c r="RHQ41"/>
      <c r="RHR41"/>
      <c r="RHS41"/>
      <c r="RHT41"/>
      <c r="RHU41"/>
      <c r="RHV41"/>
      <c r="RHW41"/>
      <c r="RHX41"/>
      <c r="RHY41"/>
      <c r="RHZ41"/>
      <c r="RIA41"/>
      <c r="RIB41"/>
      <c r="RIC41"/>
      <c r="RID41"/>
      <c r="RIE41"/>
      <c r="RIF41"/>
      <c r="RIG41"/>
      <c r="RIH41"/>
      <c r="RII41"/>
      <c r="RIJ41"/>
      <c r="RIK41"/>
      <c r="RIL41"/>
      <c r="RIM41"/>
      <c r="RIN41"/>
      <c r="RIO41"/>
      <c r="RIP41"/>
      <c r="RIQ41"/>
      <c r="RIR41"/>
      <c r="RIS41"/>
      <c r="RIT41"/>
      <c r="RIU41"/>
      <c r="RIV41"/>
      <c r="RIW41"/>
      <c r="RIX41"/>
      <c r="RIY41"/>
      <c r="RIZ41"/>
      <c r="RJA41"/>
      <c r="RJB41"/>
      <c r="RJC41"/>
      <c r="RJD41"/>
      <c r="RJE41"/>
      <c r="RJF41"/>
      <c r="RJG41"/>
      <c r="RJH41"/>
      <c r="RJI41"/>
      <c r="RJJ41"/>
      <c r="RJK41"/>
      <c r="RJL41"/>
      <c r="RJM41"/>
      <c r="RJN41"/>
      <c r="RJO41"/>
      <c r="RJP41"/>
      <c r="RJQ41"/>
      <c r="RJR41"/>
      <c r="RJS41"/>
      <c r="RJT41"/>
      <c r="RJU41"/>
      <c r="RJV41"/>
      <c r="RJW41"/>
      <c r="RJX41"/>
      <c r="RJY41"/>
      <c r="RJZ41"/>
      <c r="RKA41"/>
      <c r="RKB41"/>
      <c r="RKC41"/>
      <c r="RKD41"/>
      <c r="RKE41"/>
      <c r="RKF41"/>
      <c r="RKG41"/>
      <c r="RKH41"/>
      <c r="RKI41"/>
      <c r="RKJ41"/>
      <c r="RKK41"/>
      <c r="RKL41"/>
      <c r="RKM41"/>
      <c r="RKN41"/>
      <c r="RKO41"/>
      <c r="RKP41"/>
      <c r="RKQ41"/>
      <c r="RKR41"/>
      <c r="RKS41"/>
      <c r="RKT41"/>
      <c r="RKU41"/>
      <c r="RKV41"/>
      <c r="RKW41"/>
      <c r="RKX41"/>
      <c r="RKY41"/>
      <c r="RKZ41"/>
      <c r="RLA41"/>
      <c r="RLB41"/>
      <c r="RLC41"/>
      <c r="RLD41"/>
      <c r="RLE41"/>
      <c r="RLF41"/>
      <c r="RLG41"/>
      <c r="RLH41"/>
      <c r="RLI41"/>
      <c r="RLJ41"/>
      <c r="RLK41"/>
      <c r="RLL41"/>
      <c r="RLM41"/>
      <c r="RLN41"/>
      <c r="RLO41"/>
      <c r="RLP41"/>
      <c r="RLQ41"/>
      <c r="RLR41"/>
      <c r="RLS41"/>
      <c r="RLT41"/>
      <c r="RLU41"/>
      <c r="RLV41"/>
      <c r="RLW41"/>
      <c r="RLX41"/>
      <c r="RLY41"/>
      <c r="RLZ41"/>
      <c r="RMA41"/>
      <c r="RMB41"/>
      <c r="RMC41"/>
      <c r="RMD41"/>
      <c r="RME41"/>
      <c r="RMF41"/>
      <c r="RMG41"/>
      <c r="RMH41"/>
      <c r="RMI41"/>
      <c r="RMJ41"/>
      <c r="RMK41"/>
      <c r="RML41"/>
      <c r="RMM41"/>
      <c r="RMN41"/>
      <c r="RMO41"/>
      <c r="RMP41"/>
      <c r="RMQ41"/>
      <c r="RMR41"/>
      <c r="RMS41"/>
      <c r="RMT41"/>
      <c r="RMU41"/>
      <c r="RMV41"/>
      <c r="RMW41"/>
      <c r="RMX41"/>
      <c r="RMY41"/>
      <c r="RMZ41"/>
      <c r="RNA41"/>
      <c r="RNB41"/>
      <c r="RNC41"/>
      <c r="RND41"/>
      <c r="RNE41"/>
      <c r="RNF41"/>
      <c r="RNG41"/>
      <c r="RNH41"/>
      <c r="RNI41"/>
      <c r="RNJ41"/>
      <c r="RNK41"/>
      <c r="RNL41"/>
      <c r="RNM41"/>
      <c r="RNN41"/>
      <c r="RNO41"/>
      <c r="RNP41"/>
      <c r="RNQ41"/>
      <c r="RNR41"/>
      <c r="RNS41"/>
      <c r="RNT41"/>
      <c r="RNU41"/>
      <c r="RNV41"/>
      <c r="RNW41"/>
      <c r="RNX41"/>
      <c r="RNY41"/>
      <c r="RNZ41"/>
      <c r="ROA41"/>
      <c r="ROB41"/>
      <c r="ROC41"/>
      <c r="ROD41"/>
      <c r="ROE41"/>
      <c r="ROF41"/>
      <c r="ROG41"/>
      <c r="ROH41"/>
      <c r="ROI41"/>
      <c r="ROJ41"/>
      <c r="ROK41"/>
      <c r="ROL41"/>
      <c r="ROM41"/>
      <c r="RON41"/>
      <c r="ROO41"/>
      <c r="ROP41"/>
      <c r="ROQ41"/>
      <c r="ROR41"/>
      <c r="ROS41"/>
      <c r="ROT41"/>
      <c r="ROU41"/>
      <c r="ROV41"/>
      <c r="ROW41"/>
      <c r="ROX41"/>
      <c r="ROY41"/>
      <c r="ROZ41"/>
      <c r="RPA41"/>
      <c r="RPB41"/>
      <c r="RPC41"/>
      <c r="RPD41"/>
      <c r="RPE41"/>
      <c r="RPF41"/>
      <c r="RPG41"/>
      <c r="RPH41"/>
      <c r="RPI41"/>
      <c r="RPJ41"/>
      <c r="RPK41"/>
      <c r="RPL41"/>
      <c r="RPM41"/>
      <c r="RPN41"/>
      <c r="RPO41"/>
      <c r="RPP41"/>
      <c r="RPQ41"/>
      <c r="RPR41"/>
      <c r="RPS41"/>
      <c r="RPT41"/>
      <c r="RPU41"/>
      <c r="RPV41"/>
      <c r="RPW41"/>
      <c r="RPX41"/>
      <c r="RPY41"/>
      <c r="RPZ41"/>
      <c r="RQA41"/>
      <c r="RQB41"/>
      <c r="RQC41"/>
      <c r="RQD41"/>
      <c r="RQE41"/>
      <c r="RQF41"/>
      <c r="RQG41"/>
      <c r="RQH41"/>
      <c r="RQI41"/>
      <c r="RQJ41"/>
      <c r="RQK41"/>
      <c r="RQL41"/>
      <c r="RQM41"/>
      <c r="RQN41"/>
      <c r="RQO41"/>
      <c r="RQP41"/>
      <c r="RQQ41"/>
      <c r="RQR41"/>
      <c r="RQS41"/>
      <c r="RQT41"/>
      <c r="RQU41"/>
      <c r="RQV41"/>
      <c r="RQW41"/>
      <c r="RQX41"/>
      <c r="RQY41"/>
      <c r="RQZ41"/>
      <c r="RRA41"/>
      <c r="RRB41"/>
      <c r="RRC41"/>
      <c r="RRD41"/>
      <c r="RRE41"/>
      <c r="RRF41"/>
      <c r="RRG41"/>
      <c r="RRH41"/>
      <c r="RRI41"/>
      <c r="RRJ41"/>
      <c r="RRK41"/>
      <c r="RRL41"/>
      <c r="RRM41"/>
      <c r="RRN41"/>
      <c r="RRO41"/>
      <c r="RRP41"/>
      <c r="RRQ41"/>
      <c r="RRR41"/>
      <c r="RRS41"/>
      <c r="RRT41"/>
      <c r="RRU41"/>
      <c r="RRV41"/>
      <c r="RRW41"/>
      <c r="RRX41"/>
      <c r="RRY41"/>
      <c r="RRZ41"/>
      <c r="RSA41"/>
      <c r="RSB41"/>
      <c r="RSC41"/>
      <c r="RSD41"/>
      <c r="RSE41"/>
      <c r="RSF41"/>
      <c r="RSG41"/>
      <c r="RSH41"/>
      <c r="RSI41"/>
      <c r="RSJ41"/>
      <c r="RSK41"/>
      <c r="RSL41"/>
      <c r="RSM41"/>
      <c r="RSN41"/>
      <c r="RSO41"/>
      <c r="RSP41"/>
      <c r="RSQ41"/>
      <c r="RSR41"/>
      <c r="RSS41"/>
      <c r="RST41"/>
      <c r="RSU41"/>
      <c r="RSV41"/>
      <c r="RSW41"/>
      <c r="RSX41"/>
      <c r="RSY41"/>
      <c r="RSZ41"/>
      <c r="RTA41"/>
      <c r="RTB41"/>
      <c r="RTC41"/>
      <c r="RTD41"/>
      <c r="RTE41"/>
      <c r="RTF41"/>
      <c r="RTG41"/>
      <c r="RTH41"/>
      <c r="RTI41"/>
      <c r="RTJ41"/>
      <c r="RTK41"/>
      <c r="RTL41"/>
      <c r="RTM41"/>
      <c r="RTN41"/>
      <c r="RTO41"/>
      <c r="RTP41"/>
      <c r="RTQ41"/>
      <c r="RTR41"/>
      <c r="RTS41"/>
      <c r="RTT41"/>
      <c r="RTU41"/>
      <c r="RTV41"/>
      <c r="RTW41"/>
      <c r="RTX41"/>
      <c r="RTY41"/>
      <c r="RTZ41"/>
      <c r="RUA41"/>
      <c r="RUB41"/>
      <c r="RUC41"/>
      <c r="RUD41"/>
      <c r="RUE41"/>
      <c r="RUF41"/>
      <c r="RUG41"/>
      <c r="RUH41"/>
      <c r="RUI41"/>
      <c r="RUJ41"/>
      <c r="RUK41"/>
      <c r="RUL41"/>
      <c r="RUM41"/>
      <c r="RUN41"/>
      <c r="RUO41"/>
      <c r="RUP41"/>
      <c r="RUQ41"/>
      <c r="RUR41"/>
      <c r="RUS41"/>
      <c r="RUT41"/>
      <c r="RUU41"/>
      <c r="RUV41"/>
      <c r="RUW41"/>
      <c r="RUX41"/>
      <c r="RUY41"/>
      <c r="RUZ41"/>
      <c r="RVA41"/>
      <c r="RVB41"/>
      <c r="RVC41"/>
      <c r="RVD41"/>
      <c r="RVE41"/>
      <c r="RVF41"/>
      <c r="RVG41"/>
      <c r="RVH41"/>
      <c r="RVI41"/>
      <c r="RVJ41"/>
      <c r="RVK41"/>
      <c r="RVL41"/>
      <c r="RVM41"/>
      <c r="RVN41"/>
      <c r="RVO41"/>
      <c r="RVP41"/>
      <c r="RVQ41"/>
      <c r="RVR41"/>
      <c r="RVS41"/>
      <c r="RVT41"/>
      <c r="RVU41"/>
      <c r="RVV41"/>
      <c r="RVW41"/>
      <c r="RVX41"/>
      <c r="RVY41"/>
      <c r="RVZ41"/>
      <c r="RWA41"/>
      <c r="RWB41"/>
      <c r="RWC41"/>
      <c r="RWD41"/>
      <c r="RWE41"/>
      <c r="RWF41"/>
      <c r="RWG41"/>
      <c r="RWH41"/>
      <c r="RWI41"/>
      <c r="RWJ41"/>
      <c r="RWK41"/>
      <c r="RWL41"/>
      <c r="RWM41"/>
      <c r="RWN41"/>
      <c r="RWO41"/>
      <c r="RWP41"/>
      <c r="RWQ41"/>
      <c r="RWR41"/>
      <c r="RWS41"/>
      <c r="RWT41"/>
      <c r="RWU41"/>
      <c r="RWV41"/>
      <c r="RWW41"/>
      <c r="RWX41"/>
      <c r="RWY41"/>
      <c r="RWZ41"/>
      <c r="RXA41"/>
      <c r="RXB41"/>
      <c r="RXC41"/>
      <c r="RXD41"/>
      <c r="RXE41"/>
      <c r="RXF41"/>
      <c r="RXG41"/>
      <c r="RXH41"/>
      <c r="RXI41"/>
      <c r="RXJ41"/>
      <c r="RXK41"/>
      <c r="RXL41"/>
      <c r="RXM41"/>
      <c r="RXN41"/>
      <c r="RXO41"/>
      <c r="RXP41"/>
      <c r="RXQ41"/>
      <c r="RXR41"/>
      <c r="RXS41"/>
      <c r="RXT41"/>
      <c r="RXU41"/>
      <c r="RXV41"/>
      <c r="RXW41"/>
      <c r="RXX41"/>
      <c r="RXY41"/>
      <c r="RXZ41"/>
      <c r="RYA41"/>
      <c r="RYB41"/>
      <c r="RYC41"/>
      <c r="RYD41"/>
      <c r="RYE41"/>
      <c r="RYF41"/>
      <c r="RYG41"/>
      <c r="RYH41"/>
      <c r="RYI41"/>
      <c r="RYJ41"/>
      <c r="RYK41"/>
      <c r="RYL41"/>
      <c r="RYM41"/>
      <c r="RYN41"/>
      <c r="RYO41"/>
      <c r="RYP41"/>
      <c r="RYQ41"/>
      <c r="RYR41"/>
      <c r="RYS41"/>
      <c r="RYT41"/>
      <c r="RYU41"/>
      <c r="RYV41"/>
      <c r="RYW41"/>
      <c r="RYX41"/>
      <c r="RYY41"/>
      <c r="RYZ41"/>
      <c r="RZA41"/>
      <c r="RZB41"/>
      <c r="RZC41"/>
      <c r="RZD41"/>
      <c r="RZE41"/>
      <c r="RZF41"/>
      <c r="RZG41"/>
      <c r="RZH41"/>
      <c r="RZI41"/>
      <c r="RZJ41"/>
      <c r="RZK41"/>
      <c r="RZL41"/>
      <c r="RZM41"/>
      <c r="RZN41"/>
      <c r="RZO41"/>
      <c r="RZP41"/>
      <c r="RZQ41"/>
      <c r="RZR41"/>
      <c r="RZS41"/>
      <c r="RZT41"/>
      <c r="RZU41"/>
      <c r="RZV41"/>
      <c r="RZW41"/>
      <c r="RZX41"/>
      <c r="RZY41"/>
      <c r="RZZ41"/>
      <c r="SAA41"/>
      <c r="SAB41"/>
      <c r="SAC41"/>
      <c r="SAD41"/>
      <c r="SAE41"/>
      <c r="SAF41"/>
      <c r="SAG41"/>
      <c r="SAH41"/>
      <c r="SAI41"/>
      <c r="SAJ41"/>
      <c r="SAK41"/>
      <c r="SAL41"/>
      <c r="SAM41"/>
      <c r="SAN41"/>
      <c r="SAO41"/>
      <c r="SAP41"/>
      <c r="SAQ41"/>
      <c r="SAR41"/>
      <c r="SAS41"/>
      <c r="SAT41"/>
      <c r="SAU41"/>
      <c r="SAV41"/>
      <c r="SAW41"/>
      <c r="SAX41"/>
      <c r="SAY41"/>
      <c r="SAZ41"/>
      <c r="SBA41"/>
      <c r="SBB41"/>
      <c r="SBC41"/>
      <c r="SBD41"/>
      <c r="SBE41"/>
      <c r="SBF41"/>
      <c r="SBG41"/>
      <c r="SBH41"/>
      <c r="SBI41"/>
      <c r="SBJ41"/>
      <c r="SBK41"/>
      <c r="SBL41"/>
      <c r="SBM41"/>
      <c r="SBN41"/>
      <c r="SBO41"/>
      <c r="SBP41"/>
      <c r="SBQ41"/>
      <c r="SBR41"/>
      <c r="SBS41"/>
      <c r="SBT41"/>
      <c r="SBU41"/>
      <c r="SBV41"/>
      <c r="SBW41"/>
      <c r="SBX41"/>
      <c r="SBY41"/>
      <c r="SBZ41"/>
      <c r="SCA41"/>
      <c r="SCB41"/>
      <c r="SCC41"/>
      <c r="SCD41"/>
      <c r="SCE41"/>
      <c r="SCF41"/>
      <c r="SCG41"/>
      <c r="SCH41"/>
      <c r="SCI41"/>
      <c r="SCJ41"/>
      <c r="SCK41"/>
      <c r="SCL41"/>
      <c r="SCM41"/>
      <c r="SCN41"/>
      <c r="SCO41"/>
      <c r="SCP41"/>
      <c r="SCQ41"/>
      <c r="SCR41"/>
      <c r="SCS41"/>
      <c r="SCT41"/>
      <c r="SCU41"/>
      <c r="SCV41"/>
      <c r="SCW41"/>
      <c r="SCX41"/>
      <c r="SCY41"/>
      <c r="SCZ41"/>
      <c r="SDA41"/>
      <c r="SDB41"/>
      <c r="SDC41"/>
      <c r="SDD41"/>
      <c r="SDE41"/>
      <c r="SDF41"/>
      <c r="SDG41"/>
      <c r="SDH41"/>
      <c r="SDI41"/>
      <c r="SDJ41"/>
      <c r="SDK41"/>
      <c r="SDL41"/>
      <c r="SDM41"/>
      <c r="SDN41"/>
      <c r="SDO41"/>
      <c r="SDP41"/>
      <c r="SDQ41"/>
      <c r="SDR41"/>
      <c r="SDS41"/>
      <c r="SDT41"/>
      <c r="SDU41"/>
      <c r="SDV41"/>
      <c r="SDW41"/>
      <c r="SDX41"/>
      <c r="SDY41"/>
      <c r="SDZ41"/>
      <c r="SEA41"/>
      <c r="SEB41"/>
      <c r="SEC41"/>
      <c r="SED41"/>
      <c r="SEE41"/>
      <c r="SEF41"/>
      <c r="SEG41"/>
      <c r="SEH41"/>
      <c r="SEI41"/>
      <c r="SEJ41"/>
      <c r="SEK41"/>
      <c r="SEL41"/>
      <c r="SEM41"/>
      <c r="SEN41"/>
      <c r="SEO41"/>
      <c r="SEP41"/>
      <c r="SEQ41"/>
      <c r="SER41"/>
      <c r="SES41"/>
      <c r="SET41"/>
      <c r="SEU41"/>
      <c r="SEV41"/>
      <c r="SEW41"/>
      <c r="SEX41"/>
      <c r="SEY41"/>
      <c r="SEZ41"/>
      <c r="SFA41"/>
      <c r="SFB41"/>
      <c r="SFC41"/>
      <c r="SFD41"/>
      <c r="SFE41"/>
      <c r="SFF41"/>
      <c r="SFG41"/>
      <c r="SFH41"/>
      <c r="SFI41"/>
      <c r="SFJ41"/>
      <c r="SFK41"/>
      <c r="SFL41"/>
      <c r="SFM41"/>
      <c r="SFN41"/>
      <c r="SFO41"/>
      <c r="SFP41"/>
      <c r="SFQ41"/>
      <c r="SFR41"/>
      <c r="SFS41"/>
      <c r="SFT41"/>
      <c r="SFU41"/>
      <c r="SFV41"/>
      <c r="SFW41"/>
      <c r="SFX41"/>
      <c r="SFY41"/>
      <c r="SFZ41"/>
      <c r="SGA41"/>
      <c r="SGB41"/>
      <c r="SGC41"/>
      <c r="SGD41"/>
      <c r="SGE41"/>
      <c r="SGF41"/>
      <c r="SGG41"/>
      <c r="SGH41"/>
      <c r="SGI41"/>
      <c r="SGJ41"/>
      <c r="SGK41"/>
      <c r="SGL41"/>
      <c r="SGM41"/>
      <c r="SGN41"/>
      <c r="SGO41"/>
      <c r="SGP41"/>
      <c r="SGQ41"/>
      <c r="SGR41"/>
      <c r="SGS41"/>
      <c r="SGT41"/>
      <c r="SGU41"/>
      <c r="SGV41"/>
      <c r="SGW41"/>
      <c r="SGX41"/>
      <c r="SGY41"/>
      <c r="SGZ41"/>
      <c r="SHA41"/>
      <c r="SHB41"/>
      <c r="SHC41"/>
      <c r="SHD41"/>
      <c r="SHE41"/>
      <c r="SHF41"/>
      <c r="SHG41"/>
      <c r="SHH41"/>
      <c r="SHI41"/>
      <c r="SHJ41"/>
      <c r="SHK41"/>
      <c r="SHL41"/>
      <c r="SHM41"/>
      <c r="SHN41"/>
      <c r="SHO41"/>
      <c r="SHP41"/>
      <c r="SHQ41"/>
      <c r="SHR41"/>
      <c r="SHS41"/>
      <c r="SHT41"/>
      <c r="SHU41"/>
      <c r="SHV41"/>
      <c r="SHW41"/>
      <c r="SHX41"/>
      <c r="SHY41"/>
      <c r="SHZ41"/>
      <c r="SIA41"/>
      <c r="SIB41"/>
      <c r="SIC41"/>
      <c r="SID41"/>
      <c r="SIE41"/>
      <c r="SIF41"/>
      <c r="SIG41"/>
      <c r="SIH41"/>
      <c r="SII41"/>
      <c r="SIJ41"/>
      <c r="SIK41"/>
      <c r="SIL41"/>
      <c r="SIM41"/>
      <c r="SIN41"/>
      <c r="SIO41"/>
      <c r="SIP41"/>
      <c r="SIQ41"/>
      <c r="SIR41"/>
      <c r="SIS41"/>
      <c r="SIT41"/>
      <c r="SIU41"/>
      <c r="SIV41"/>
      <c r="SIW41"/>
      <c r="SIX41"/>
      <c r="SIY41"/>
      <c r="SIZ41"/>
      <c r="SJA41"/>
      <c r="SJB41"/>
      <c r="SJC41"/>
      <c r="SJD41"/>
      <c r="SJE41"/>
      <c r="SJF41"/>
      <c r="SJG41"/>
      <c r="SJH41"/>
      <c r="SJI41"/>
      <c r="SJJ41"/>
      <c r="SJK41"/>
      <c r="SJL41"/>
      <c r="SJM41"/>
      <c r="SJN41"/>
      <c r="SJO41"/>
      <c r="SJP41"/>
      <c r="SJQ41"/>
      <c r="SJR41"/>
      <c r="SJS41"/>
      <c r="SJT41"/>
      <c r="SJU41"/>
      <c r="SJV41"/>
      <c r="SJW41"/>
      <c r="SJX41"/>
      <c r="SJY41"/>
      <c r="SJZ41"/>
      <c r="SKA41"/>
      <c r="SKB41"/>
      <c r="SKC41"/>
      <c r="SKD41"/>
      <c r="SKE41"/>
      <c r="SKF41"/>
      <c r="SKG41"/>
      <c r="SKH41"/>
      <c r="SKI41"/>
      <c r="SKJ41"/>
      <c r="SKK41"/>
      <c r="SKL41"/>
      <c r="SKM41"/>
      <c r="SKN41"/>
      <c r="SKO41"/>
      <c r="SKP41"/>
      <c r="SKQ41"/>
      <c r="SKR41"/>
      <c r="SKS41"/>
      <c r="SKT41"/>
      <c r="SKU41"/>
      <c r="SKV41"/>
      <c r="SKW41"/>
      <c r="SKX41"/>
      <c r="SKY41"/>
      <c r="SKZ41"/>
      <c r="SLA41"/>
      <c r="SLB41"/>
      <c r="SLC41"/>
      <c r="SLD41"/>
      <c r="SLE41"/>
      <c r="SLF41"/>
      <c r="SLG41"/>
      <c r="SLH41"/>
      <c r="SLI41"/>
      <c r="SLJ41"/>
      <c r="SLK41"/>
      <c r="SLL41"/>
      <c r="SLM41"/>
      <c r="SLN41"/>
      <c r="SLO41"/>
      <c r="SLP41"/>
      <c r="SLQ41"/>
      <c r="SLR41"/>
      <c r="SLS41"/>
      <c r="SLT41"/>
      <c r="SLU41"/>
      <c r="SLV41"/>
      <c r="SLW41"/>
      <c r="SLX41"/>
      <c r="SLY41"/>
      <c r="SLZ41"/>
      <c r="SMA41"/>
      <c r="SMB41"/>
      <c r="SMC41"/>
      <c r="SMD41"/>
      <c r="SME41"/>
      <c r="SMF41"/>
      <c r="SMG41"/>
      <c r="SMH41"/>
      <c r="SMI41"/>
      <c r="SMJ41"/>
      <c r="SMK41"/>
      <c r="SML41"/>
      <c r="SMM41"/>
      <c r="SMN41"/>
      <c r="SMO41"/>
      <c r="SMP41"/>
      <c r="SMQ41"/>
      <c r="SMR41"/>
      <c r="SMS41"/>
      <c r="SMT41"/>
      <c r="SMU41"/>
      <c r="SMV41"/>
      <c r="SMW41"/>
      <c r="SMX41"/>
      <c r="SMY41"/>
      <c r="SMZ41"/>
      <c r="SNA41"/>
      <c r="SNB41"/>
      <c r="SNC41"/>
      <c r="SND41"/>
      <c r="SNE41"/>
      <c r="SNF41"/>
      <c r="SNG41"/>
      <c r="SNH41"/>
      <c r="SNI41"/>
      <c r="SNJ41"/>
      <c r="SNK41"/>
      <c r="SNL41"/>
      <c r="SNM41"/>
      <c r="SNN41"/>
      <c r="SNO41"/>
      <c r="SNP41"/>
      <c r="SNQ41"/>
      <c r="SNR41"/>
      <c r="SNS41"/>
      <c r="SNT41"/>
      <c r="SNU41"/>
      <c r="SNV41"/>
      <c r="SNW41"/>
      <c r="SNX41"/>
      <c r="SNY41"/>
      <c r="SNZ41"/>
      <c r="SOA41"/>
      <c r="SOB41"/>
      <c r="SOC41"/>
      <c r="SOD41"/>
      <c r="SOE41"/>
      <c r="SOF41"/>
      <c r="SOG41"/>
      <c r="SOH41"/>
      <c r="SOI41"/>
      <c r="SOJ41"/>
      <c r="SOK41"/>
      <c r="SOL41"/>
      <c r="SOM41"/>
      <c r="SON41"/>
      <c r="SOO41"/>
      <c r="SOP41"/>
      <c r="SOQ41"/>
      <c r="SOR41"/>
      <c r="SOS41"/>
      <c r="SOT41"/>
      <c r="SOU41"/>
      <c r="SOV41"/>
      <c r="SOW41"/>
      <c r="SOX41"/>
      <c r="SOY41"/>
      <c r="SOZ41"/>
      <c r="SPA41"/>
      <c r="SPB41"/>
      <c r="SPC41"/>
      <c r="SPD41"/>
      <c r="SPE41"/>
      <c r="SPF41"/>
      <c r="SPG41"/>
      <c r="SPH41"/>
      <c r="SPI41"/>
      <c r="SPJ41"/>
      <c r="SPK41"/>
      <c r="SPL41"/>
      <c r="SPM41"/>
      <c r="SPN41"/>
      <c r="SPO41"/>
      <c r="SPP41"/>
      <c r="SPQ41"/>
      <c r="SPR41"/>
      <c r="SPS41"/>
      <c r="SPT41"/>
      <c r="SPU41"/>
      <c r="SPV41"/>
      <c r="SPW41"/>
      <c r="SPX41"/>
      <c r="SPY41"/>
      <c r="SPZ41"/>
      <c r="SQA41"/>
      <c r="SQB41"/>
      <c r="SQC41"/>
      <c r="SQD41"/>
      <c r="SQE41"/>
      <c r="SQF41"/>
      <c r="SQG41"/>
      <c r="SQH41"/>
      <c r="SQI41"/>
      <c r="SQJ41"/>
      <c r="SQK41"/>
      <c r="SQL41"/>
      <c r="SQM41"/>
      <c r="SQN41"/>
      <c r="SQO41"/>
      <c r="SQP41"/>
      <c r="SQQ41"/>
      <c r="SQR41"/>
      <c r="SQS41"/>
      <c r="SQT41"/>
      <c r="SQU41"/>
      <c r="SQV41"/>
      <c r="SQW41"/>
      <c r="SQX41"/>
      <c r="SQY41"/>
      <c r="SQZ41"/>
      <c r="SRA41"/>
      <c r="SRB41"/>
      <c r="SRC41"/>
      <c r="SRD41"/>
      <c r="SRE41"/>
      <c r="SRF41"/>
      <c r="SRG41"/>
      <c r="SRH41"/>
      <c r="SRI41"/>
      <c r="SRJ41"/>
      <c r="SRK41"/>
      <c r="SRL41"/>
      <c r="SRM41"/>
      <c r="SRN41"/>
      <c r="SRO41"/>
      <c r="SRP41"/>
      <c r="SRQ41"/>
      <c r="SRR41"/>
      <c r="SRS41"/>
      <c r="SRT41"/>
      <c r="SRU41"/>
      <c r="SRV41"/>
      <c r="SRW41"/>
      <c r="SRX41"/>
      <c r="SRY41"/>
      <c r="SRZ41"/>
      <c r="SSA41"/>
      <c r="SSB41"/>
      <c r="SSC41"/>
      <c r="SSD41"/>
      <c r="SSE41"/>
      <c r="SSF41"/>
      <c r="SSG41"/>
      <c r="SSH41"/>
      <c r="SSI41"/>
      <c r="SSJ41"/>
      <c r="SSK41"/>
      <c r="SSL41"/>
      <c r="SSM41"/>
      <c r="SSN41"/>
      <c r="SSO41"/>
      <c r="SSP41"/>
      <c r="SSQ41"/>
      <c r="SSR41"/>
      <c r="SSS41"/>
      <c r="SST41"/>
      <c r="SSU41"/>
      <c r="SSV41"/>
      <c r="SSW41"/>
      <c r="SSX41"/>
      <c r="SSY41"/>
      <c r="SSZ41"/>
      <c r="STA41"/>
      <c r="STB41"/>
      <c r="STC41"/>
      <c r="STD41"/>
      <c r="STE41"/>
      <c r="STF41"/>
      <c r="STG41"/>
      <c r="STH41"/>
      <c r="STI41"/>
      <c r="STJ41"/>
      <c r="STK41"/>
      <c r="STL41"/>
      <c r="STM41"/>
      <c r="STN41"/>
      <c r="STO41"/>
      <c r="STP41"/>
      <c r="STQ41"/>
      <c r="STR41"/>
      <c r="STS41"/>
      <c r="STT41"/>
      <c r="STU41"/>
      <c r="STV41"/>
      <c r="STW41"/>
      <c r="STX41"/>
      <c r="STY41"/>
      <c r="STZ41"/>
      <c r="SUA41"/>
      <c r="SUB41"/>
      <c r="SUC41"/>
      <c r="SUD41"/>
      <c r="SUE41"/>
      <c r="SUF41"/>
      <c r="SUG41"/>
      <c r="SUH41"/>
      <c r="SUI41"/>
      <c r="SUJ41"/>
      <c r="SUK41"/>
      <c r="SUL41"/>
      <c r="SUM41"/>
      <c r="SUN41"/>
      <c r="SUO41"/>
      <c r="SUP41"/>
      <c r="SUQ41"/>
      <c r="SUR41"/>
      <c r="SUS41"/>
      <c r="SUT41"/>
      <c r="SUU41"/>
      <c r="SUV41"/>
      <c r="SUW41"/>
      <c r="SUX41"/>
      <c r="SUY41"/>
      <c r="SUZ41"/>
      <c r="SVA41"/>
      <c r="SVB41"/>
      <c r="SVC41"/>
      <c r="SVD41"/>
      <c r="SVE41"/>
      <c r="SVF41"/>
      <c r="SVG41"/>
      <c r="SVH41"/>
      <c r="SVI41"/>
      <c r="SVJ41"/>
      <c r="SVK41"/>
      <c r="SVL41"/>
      <c r="SVM41"/>
      <c r="SVN41"/>
      <c r="SVO41"/>
      <c r="SVP41"/>
      <c r="SVQ41"/>
      <c r="SVR41"/>
      <c r="SVS41"/>
      <c r="SVT41"/>
      <c r="SVU41"/>
      <c r="SVV41"/>
      <c r="SVW41"/>
      <c r="SVX41"/>
      <c r="SVY41"/>
      <c r="SVZ41"/>
      <c r="SWA41"/>
      <c r="SWB41"/>
      <c r="SWC41"/>
      <c r="SWD41"/>
      <c r="SWE41"/>
      <c r="SWF41"/>
      <c r="SWG41"/>
      <c r="SWH41"/>
      <c r="SWI41"/>
      <c r="SWJ41"/>
      <c r="SWK41"/>
      <c r="SWL41"/>
      <c r="SWM41"/>
      <c r="SWN41"/>
      <c r="SWO41"/>
      <c r="SWP41"/>
      <c r="SWQ41"/>
      <c r="SWR41"/>
      <c r="SWS41"/>
      <c r="SWT41"/>
      <c r="SWU41"/>
      <c r="SWV41"/>
      <c r="SWW41"/>
      <c r="SWX41"/>
      <c r="SWY41"/>
      <c r="SWZ41"/>
      <c r="SXA41"/>
      <c r="SXB41"/>
      <c r="SXC41"/>
      <c r="SXD41"/>
      <c r="SXE41"/>
      <c r="SXF41"/>
      <c r="SXG41"/>
      <c r="SXH41"/>
      <c r="SXI41"/>
      <c r="SXJ41"/>
      <c r="SXK41"/>
      <c r="SXL41"/>
      <c r="SXM41"/>
      <c r="SXN41"/>
      <c r="SXO41"/>
      <c r="SXP41"/>
      <c r="SXQ41"/>
      <c r="SXR41"/>
      <c r="SXS41"/>
      <c r="SXT41"/>
      <c r="SXU41"/>
      <c r="SXV41"/>
      <c r="SXW41"/>
      <c r="SXX41"/>
      <c r="SXY41"/>
      <c r="SXZ41"/>
      <c r="SYA41"/>
      <c r="SYB41"/>
      <c r="SYC41"/>
      <c r="SYD41"/>
      <c r="SYE41"/>
      <c r="SYF41"/>
      <c r="SYG41"/>
      <c r="SYH41"/>
      <c r="SYI41"/>
      <c r="SYJ41"/>
      <c r="SYK41"/>
      <c r="SYL41"/>
      <c r="SYM41"/>
      <c r="SYN41"/>
      <c r="SYO41"/>
      <c r="SYP41"/>
      <c r="SYQ41"/>
      <c r="SYR41"/>
      <c r="SYS41"/>
      <c r="SYT41"/>
      <c r="SYU41"/>
      <c r="SYV41"/>
      <c r="SYW41"/>
      <c r="SYX41"/>
      <c r="SYY41"/>
      <c r="SYZ41"/>
      <c r="SZA41"/>
      <c r="SZB41"/>
      <c r="SZC41"/>
      <c r="SZD41"/>
      <c r="SZE41"/>
      <c r="SZF41"/>
      <c r="SZG41"/>
      <c r="SZH41"/>
      <c r="SZI41"/>
      <c r="SZJ41"/>
      <c r="SZK41"/>
      <c r="SZL41"/>
      <c r="SZM41"/>
      <c r="SZN41"/>
      <c r="SZO41"/>
      <c r="SZP41"/>
      <c r="SZQ41"/>
      <c r="SZR41"/>
      <c r="SZS41"/>
      <c r="SZT41"/>
      <c r="SZU41"/>
      <c r="SZV41"/>
      <c r="SZW41"/>
      <c r="SZX41"/>
      <c r="SZY41"/>
      <c r="SZZ41"/>
      <c r="TAA41"/>
      <c r="TAB41"/>
      <c r="TAC41"/>
      <c r="TAD41"/>
      <c r="TAE41"/>
      <c r="TAF41"/>
      <c r="TAG41"/>
      <c r="TAH41"/>
      <c r="TAI41"/>
      <c r="TAJ41"/>
      <c r="TAK41"/>
      <c r="TAL41"/>
      <c r="TAM41"/>
      <c r="TAN41"/>
      <c r="TAO41"/>
      <c r="TAP41"/>
      <c r="TAQ41"/>
      <c r="TAR41"/>
      <c r="TAS41"/>
      <c r="TAT41"/>
      <c r="TAU41"/>
      <c r="TAV41"/>
      <c r="TAW41"/>
      <c r="TAX41"/>
      <c r="TAY41"/>
      <c r="TAZ41"/>
      <c r="TBA41"/>
      <c r="TBB41"/>
      <c r="TBC41"/>
      <c r="TBD41"/>
      <c r="TBE41"/>
      <c r="TBF41"/>
      <c r="TBG41"/>
      <c r="TBH41"/>
      <c r="TBI41"/>
      <c r="TBJ41"/>
      <c r="TBK41"/>
      <c r="TBL41"/>
      <c r="TBM41"/>
      <c r="TBN41"/>
      <c r="TBO41"/>
      <c r="TBP41"/>
      <c r="TBQ41"/>
      <c r="TBR41"/>
      <c r="TBS41"/>
      <c r="TBT41"/>
      <c r="TBU41"/>
      <c r="TBV41"/>
      <c r="TBW41"/>
      <c r="TBX41"/>
      <c r="TBY41"/>
      <c r="TBZ41"/>
      <c r="TCA41"/>
      <c r="TCB41"/>
      <c r="TCC41"/>
      <c r="TCD41"/>
      <c r="TCE41"/>
      <c r="TCF41"/>
      <c r="TCG41"/>
      <c r="TCH41"/>
      <c r="TCI41"/>
      <c r="TCJ41"/>
      <c r="TCK41"/>
      <c r="TCL41"/>
      <c r="TCM41"/>
      <c r="TCN41"/>
      <c r="TCO41"/>
      <c r="TCP41"/>
      <c r="TCQ41"/>
      <c r="TCR41"/>
      <c r="TCS41"/>
      <c r="TCT41"/>
      <c r="TCU41"/>
      <c r="TCV41"/>
      <c r="TCW41"/>
      <c r="TCX41"/>
      <c r="TCY41"/>
      <c r="TCZ41"/>
      <c r="TDA41"/>
      <c r="TDB41"/>
      <c r="TDC41"/>
      <c r="TDD41"/>
      <c r="TDE41"/>
      <c r="TDF41"/>
      <c r="TDG41"/>
      <c r="TDH41"/>
      <c r="TDI41"/>
      <c r="TDJ41"/>
      <c r="TDK41"/>
      <c r="TDL41"/>
      <c r="TDM41"/>
      <c r="TDN41"/>
      <c r="TDO41"/>
      <c r="TDP41"/>
      <c r="TDQ41"/>
      <c r="TDR41"/>
      <c r="TDS41"/>
      <c r="TDT41"/>
      <c r="TDU41"/>
      <c r="TDV41"/>
      <c r="TDW41"/>
      <c r="TDX41"/>
      <c r="TDY41"/>
      <c r="TDZ41"/>
      <c r="TEA41"/>
      <c r="TEB41"/>
      <c r="TEC41"/>
      <c r="TED41"/>
      <c r="TEE41"/>
      <c r="TEF41"/>
      <c r="TEG41"/>
      <c r="TEH41"/>
      <c r="TEI41"/>
      <c r="TEJ41"/>
      <c r="TEK41"/>
      <c r="TEL41"/>
      <c r="TEM41"/>
      <c r="TEN41"/>
      <c r="TEO41"/>
      <c r="TEP41"/>
      <c r="TEQ41"/>
      <c r="TER41"/>
      <c r="TES41"/>
      <c r="TET41"/>
      <c r="TEU41"/>
      <c r="TEV41"/>
      <c r="TEW41"/>
      <c r="TEX41"/>
      <c r="TEY41"/>
      <c r="TEZ41"/>
      <c r="TFA41"/>
      <c r="TFB41"/>
      <c r="TFC41"/>
      <c r="TFD41"/>
      <c r="TFE41"/>
      <c r="TFF41"/>
      <c r="TFG41"/>
      <c r="TFH41"/>
      <c r="TFI41"/>
      <c r="TFJ41"/>
      <c r="TFK41"/>
      <c r="TFL41"/>
      <c r="TFM41"/>
      <c r="TFN41"/>
      <c r="TFO41"/>
      <c r="TFP41"/>
      <c r="TFQ41"/>
      <c r="TFR41"/>
      <c r="TFS41"/>
      <c r="TFT41"/>
      <c r="TFU41"/>
      <c r="TFV41"/>
      <c r="TFW41"/>
      <c r="TFX41"/>
      <c r="TFY41"/>
      <c r="TFZ41"/>
      <c r="TGA41"/>
      <c r="TGB41"/>
      <c r="TGC41"/>
      <c r="TGD41"/>
      <c r="TGE41"/>
      <c r="TGF41"/>
      <c r="TGG41"/>
      <c r="TGH41"/>
      <c r="TGI41"/>
      <c r="TGJ41"/>
      <c r="TGK41"/>
      <c r="TGL41"/>
      <c r="TGM41"/>
      <c r="TGN41"/>
      <c r="TGO41"/>
      <c r="TGP41"/>
      <c r="TGQ41"/>
      <c r="TGR41"/>
      <c r="TGS41"/>
      <c r="TGT41"/>
      <c r="TGU41"/>
      <c r="TGV41"/>
      <c r="TGW41"/>
      <c r="TGX41"/>
      <c r="TGY41"/>
      <c r="TGZ41"/>
      <c r="THA41"/>
      <c r="THB41"/>
      <c r="THC41"/>
      <c r="THD41"/>
      <c r="THE41"/>
      <c r="THF41"/>
      <c r="THG41"/>
      <c r="THH41"/>
      <c r="THI41"/>
      <c r="THJ41"/>
      <c r="THK41"/>
      <c r="THL41"/>
      <c r="THM41"/>
      <c r="THN41"/>
      <c r="THO41"/>
      <c r="THP41"/>
      <c r="THQ41"/>
      <c r="THR41"/>
      <c r="THS41"/>
      <c r="THT41"/>
      <c r="THU41"/>
      <c r="THV41"/>
      <c r="THW41"/>
      <c r="THX41"/>
      <c r="THY41"/>
      <c r="THZ41"/>
      <c r="TIA41"/>
      <c r="TIB41"/>
      <c r="TIC41"/>
      <c r="TID41"/>
      <c r="TIE41"/>
      <c r="TIF41"/>
      <c r="TIG41"/>
      <c r="TIH41"/>
      <c r="TII41"/>
      <c r="TIJ41"/>
      <c r="TIK41"/>
      <c r="TIL41"/>
      <c r="TIM41"/>
      <c r="TIN41"/>
      <c r="TIO41"/>
      <c r="TIP41"/>
      <c r="TIQ41"/>
      <c r="TIR41"/>
      <c r="TIS41"/>
      <c r="TIT41"/>
      <c r="TIU41"/>
      <c r="TIV41"/>
      <c r="TIW41"/>
      <c r="TIX41"/>
      <c r="TIY41"/>
      <c r="TIZ41"/>
      <c r="TJA41"/>
      <c r="TJB41"/>
      <c r="TJC41"/>
      <c r="TJD41"/>
      <c r="TJE41"/>
      <c r="TJF41"/>
      <c r="TJG41"/>
      <c r="TJH41"/>
      <c r="TJI41"/>
      <c r="TJJ41"/>
      <c r="TJK41"/>
      <c r="TJL41"/>
      <c r="TJM41"/>
      <c r="TJN41"/>
      <c r="TJO41"/>
      <c r="TJP41"/>
      <c r="TJQ41"/>
      <c r="TJR41"/>
      <c r="TJS41"/>
      <c r="TJT41"/>
      <c r="TJU41"/>
      <c r="TJV41"/>
      <c r="TJW41"/>
      <c r="TJX41"/>
      <c r="TJY41"/>
      <c r="TJZ41"/>
      <c r="TKA41"/>
      <c r="TKB41"/>
      <c r="TKC41"/>
      <c r="TKD41"/>
      <c r="TKE41"/>
      <c r="TKF41"/>
      <c r="TKG41"/>
      <c r="TKH41"/>
      <c r="TKI41"/>
      <c r="TKJ41"/>
      <c r="TKK41"/>
      <c r="TKL41"/>
      <c r="TKM41"/>
      <c r="TKN41"/>
      <c r="TKO41"/>
      <c r="TKP41"/>
      <c r="TKQ41"/>
      <c r="TKR41"/>
      <c r="TKS41"/>
      <c r="TKT41"/>
      <c r="TKU41"/>
      <c r="TKV41"/>
      <c r="TKW41"/>
      <c r="TKX41"/>
      <c r="TKY41"/>
      <c r="TKZ41"/>
      <c r="TLA41"/>
      <c r="TLB41"/>
      <c r="TLC41"/>
      <c r="TLD41"/>
      <c r="TLE41"/>
      <c r="TLF41"/>
      <c r="TLG41"/>
      <c r="TLH41"/>
      <c r="TLI41"/>
      <c r="TLJ41"/>
      <c r="TLK41"/>
      <c r="TLL41"/>
      <c r="TLM41"/>
      <c r="TLN41"/>
      <c r="TLO41"/>
      <c r="TLP41"/>
      <c r="TLQ41"/>
      <c r="TLR41"/>
      <c r="TLS41"/>
      <c r="TLT41"/>
      <c r="TLU41"/>
      <c r="TLV41"/>
      <c r="TLW41"/>
      <c r="TLX41"/>
      <c r="TLY41"/>
      <c r="TLZ41"/>
      <c r="TMA41"/>
      <c r="TMB41"/>
      <c r="TMC41"/>
      <c r="TMD41"/>
      <c r="TME41"/>
      <c r="TMF41"/>
      <c r="TMG41"/>
      <c r="TMH41"/>
      <c r="TMI41"/>
      <c r="TMJ41"/>
      <c r="TMK41"/>
      <c r="TML41"/>
      <c r="TMM41"/>
      <c r="TMN41"/>
      <c r="TMO41"/>
      <c r="TMP41"/>
      <c r="TMQ41"/>
      <c r="TMR41"/>
      <c r="TMS41"/>
      <c r="TMT41"/>
      <c r="TMU41"/>
      <c r="TMV41"/>
      <c r="TMW41"/>
      <c r="TMX41"/>
      <c r="TMY41"/>
      <c r="TMZ41"/>
      <c r="TNA41"/>
      <c r="TNB41"/>
      <c r="TNC41"/>
      <c r="TND41"/>
      <c r="TNE41"/>
      <c r="TNF41"/>
      <c r="TNG41"/>
      <c r="TNH41"/>
      <c r="TNI41"/>
      <c r="TNJ41"/>
      <c r="TNK41"/>
      <c r="TNL41"/>
      <c r="TNM41"/>
      <c r="TNN41"/>
      <c r="TNO41"/>
      <c r="TNP41"/>
      <c r="TNQ41"/>
      <c r="TNR41"/>
      <c r="TNS41"/>
      <c r="TNT41"/>
      <c r="TNU41"/>
      <c r="TNV41"/>
      <c r="TNW41"/>
      <c r="TNX41"/>
      <c r="TNY41"/>
      <c r="TNZ41"/>
      <c r="TOA41"/>
      <c r="TOB41"/>
      <c r="TOC41"/>
      <c r="TOD41"/>
      <c r="TOE41"/>
      <c r="TOF41"/>
      <c r="TOG41"/>
      <c r="TOH41"/>
      <c r="TOI41"/>
      <c r="TOJ41"/>
      <c r="TOK41"/>
      <c r="TOL41"/>
      <c r="TOM41"/>
      <c r="TON41"/>
      <c r="TOO41"/>
      <c r="TOP41"/>
      <c r="TOQ41"/>
      <c r="TOR41"/>
      <c r="TOS41"/>
      <c r="TOT41"/>
      <c r="TOU41"/>
      <c r="TOV41"/>
      <c r="TOW41"/>
      <c r="TOX41"/>
      <c r="TOY41"/>
      <c r="TOZ41"/>
      <c r="TPA41"/>
      <c r="TPB41"/>
      <c r="TPC41"/>
      <c r="TPD41"/>
      <c r="TPE41"/>
      <c r="TPF41"/>
      <c r="TPG41"/>
      <c r="TPH41"/>
      <c r="TPI41"/>
      <c r="TPJ41"/>
      <c r="TPK41"/>
      <c r="TPL41"/>
      <c r="TPM41"/>
      <c r="TPN41"/>
      <c r="TPO41"/>
      <c r="TPP41"/>
      <c r="TPQ41"/>
      <c r="TPR41"/>
      <c r="TPS41"/>
      <c r="TPT41"/>
      <c r="TPU41"/>
      <c r="TPV41"/>
      <c r="TPW41"/>
      <c r="TPX41"/>
      <c r="TPY41"/>
      <c r="TPZ41"/>
      <c r="TQA41"/>
      <c r="TQB41"/>
      <c r="TQC41"/>
      <c r="TQD41"/>
      <c r="TQE41"/>
      <c r="TQF41"/>
      <c r="TQG41"/>
      <c r="TQH41"/>
      <c r="TQI41"/>
      <c r="TQJ41"/>
      <c r="TQK41"/>
      <c r="TQL41"/>
      <c r="TQM41"/>
      <c r="TQN41"/>
      <c r="TQO41"/>
      <c r="TQP41"/>
      <c r="TQQ41"/>
      <c r="TQR41"/>
      <c r="TQS41"/>
      <c r="TQT41"/>
      <c r="TQU41"/>
      <c r="TQV41"/>
      <c r="TQW41"/>
      <c r="TQX41"/>
      <c r="TQY41"/>
      <c r="TQZ41"/>
      <c r="TRA41"/>
      <c r="TRB41"/>
      <c r="TRC41"/>
      <c r="TRD41"/>
      <c r="TRE41"/>
      <c r="TRF41"/>
      <c r="TRG41"/>
      <c r="TRH41"/>
      <c r="TRI41"/>
      <c r="TRJ41"/>
      <c r="TRK41"/>
      <c r="TRL41"/>
      <c r="TRM41"/>
      <c r="TRN41"/>
      <c r="TRO41"/>
      <c r="TRP41"/>
      <c r="TRQ41"/>
      <c r="TRR41"/>
      <c r="TRS41"/>
      <c r="TRT41"/>
      <c r="TRU41"/>
      <c r="TRV41"/>
      <c r="TRW41"/>
      <c r="TRX41"/>
      <c r="TRY41"/>
      <c r="TRZ41"/>
      <c r="TSA41"/>
      <c r="TSB41"/>
      <c r="TSC41"/>
      <c r="TSD41"/>
      <c r="TSE41"/>
      <c r="TSF41"/>
      <c r="TSG41"/>
      <c r="TSH41"/>
      <c r="TSI41"/>
      <c r="TSJ41"/>
      <c r="TSK41"/>
      <c r="TSL41"/>
      <c r="TSM41"/>
      <c r="TSN41"/>
      <c r="TSO41"/>
      <c r="TSP41"/>
      <c r="TSQ41"/>
      <c r="TSR41"/>
      <c r="TSS41"/>
      <c r="TST41"/>
      <c r="TSU41"/>
      <c r="TSV41"/>
      <c r="TSW41"/>
      <c r="TSX41"/>
      <c r="TSY41"/>
      <c r="TSZ41"/>
      <c r="TTA41"/>
      <c r="TTB41"/>
      <c r="TTC41"/>
      <c r="TTD41"/>
      <c r="TTE41"/>
      <c r="TTF41"/>
      <c r="TTG41"/>
      <c r="TTH41"/>
      <c r="TTI41"/>
      <c r="TTJ41"/>
      <c r="TTK41"/>
      <c r="TTL41"/>
      <c r="TTM41"/>
      <c r="TTN41"/>
      <c r="TTO41"/>
      <c r="TTP41"/>
      <c r="TTQ41"/>
      <c r="TTR41"/>
      <c r="TTS41"/>
      <c r="TTT41"/>
      <c r="TTU41"/>
      <c r="TTV41"/>
      <c r="TTW41"/>
      <c r="TTX41"/>
      <c r="TTY41"/>
      <c r="TTZ41"/>
      <c r="TUA41"/>
      <c r="TUB41"/>
      <c r="TUC41"/>
      <c r="TUD41"/>
      <c r="TUE41"/>
      <c r="TUF41"/>
      <c r="TUG41"/>
      <c r="TUH41"/>
      <c r="TUI41"/>
      <c r="TUJ41"/>
      <c r="TUK41"/>
      <c r="TUL41"/>
      <c r="TUM41"/>
      <c r="TUN41"/>
      <c r="TUO41"/>
      <c r="TUP41"/>
      <c r="TUQ41"/>
      <c r="TUR41"/>
      <c r="TUS41"/>
      <c r="TUT41"/>
      <c r="TUU41"/>
      <c r="TUV41"/>
      <c r="TUW41"/>
      <c r="TUX41"/>
      <c r="TUY41"/>
      <c r="TUZ41"/>
      <c r="TVA41"/>
      <c r="TVB41"/>
      <c r="TVC41"/>
      <c r="TVD41"/>
      <c r="TVE41"/>
      <c r="TVF41"/>
      <c r="TVG41"/>
      <c r="TVH41"/>
      <c r="TVI41"/>
      <c r="TVJ41"/>
      <c r="TVK41"/>
      <c r="TVL41"/>
      <c r="TVM41"/>
      <c r="TVN41"/>
      <c r="TVO41"/>
      <c r="TVP41"/>
      <c r="TVQ41"/>
      <c r="TVR41"/>
      <c r="TVS41"/>
      <c r="TVT41"/>
      <c r="TVU41"/>
      <c r="TVV41"/>
      <c r="TVW41"/>
      <c r="TVX41"/>
      <c r="TVY41"/>
      <c r="TVZ41"/>
      <c r="TWA41"/>
      <c r="TWB41"/>
      <c r="TWC41"/>
      <c r="TWD41"/>
      <c r="TWE41"/>
      <c r="TWF41"/>
      <c r="TWG41"/>
      <c r="TWH41"/>
      <c r="TWI41"/>
      <c r="TWJ41"/>
      <c r="TWK41"/>
      <c r="TWL41"/>
      <c r="TWM41"/>
      <c r="TWN41"/>
      <c r="TWO41"/>
      <c r="TWP41"/>
      <c r="TWQ41"/>
      <c r="TWR41"/>
      <c r="TWS41"/>
      <c r="TWT41"/>
      <c r="TWU41"/>
      <c r="TWV41"/>
      <c r="TWW41"/>
      <c r="TWX41"/>
      <c r="TWY41"/>
      <c r="TWZ41"/>
      <c r="TXA41"/>
      <c r="TXB41"/>
      <c r="TXC41"/>
      <c r="TXD41"/>
      <c r="TXE41"/>
      <c r="TXF41"/>
      <c r="TXG41"/>
      <c r="TXH41"/>
      <c r="TXI41"/>
      <c r="TXJ41"/>
      <c r="TXK41"/>
      <c r="TXL41"/>
      <c r="TXM41"/>
      <c r="TXN41"/>
      <c r="TXO41"/>
      <c r="TXP41"/>
      <c r="TXQ41"/>
      <c r="TXR41"/>
      <c r="TXS41"/>
      <c r="TXT41"/>
      <c r="TXU41"/>
      <c r="TXV41"/>
      <c r="TXW41"/>
      <c r="TXX41"/>
      <c r="TXY41"/>
      <c r="TXZ41"/>
      <c r="TYA41"/>
      <c r="TYB41"/>
      <c r="TYC41"/>
      <c r="TYD41"/>
      <c r="TYE41"/>
      <c r="TYF41"/>
      <c r="TYG41"/>
      <c r="TYH41"/>
      <c r="TYI41"/>
      <c r="TYJ41"/>
      <c r="TYK41"/>
      <c r="TYL41"/>
      <c r="TYM41"/>
      <c r="TYN41"/>
      <c r="TYO41"/>
      <c r="TYP41"/>
      <c r="TYQ41"/>
      <c r="TYR41"/>
      <c r="TYS41"/>
      <c r="TYT41"/>
      <c r="TYU41"/>
      <c r="TYV41"/>
      <c r="TYW41"/>
      <c r="TYX41"/>
      <c r="TYY41"/>
      <c r="TYZ41"/>
      <c r="TZA41"/>
      <c r="TZB41"/>
      <c r="TZC41"/>
      <c r="TZD41"/>
      <c r="TZE41"/>
      <c r="TZF41"/>
      <c r="TZG41"/>
      <c r="TZH41"/>
      <c r="TZI41"/>
      <c r="TZJ41"/>
      <c r="TZK41"/>
      <c r="TZL41"/>
      <c r="TZM41"/>
      <c r="TZN41"/>
      <c r="TZO41"/>
      <c r="TZP41"/>
      <c r="TZQ41"/>
      <c r="TZR41"/>
      <c r="TZS41"/>
      <c r="TZT41"/>
      <c r="TZU41"/>
      <c r="TZV41"/>
      <c r="TZW41"/>
      <c r="TZX41"/>
      <c r="TZY41"/>
      <c r="TZZ41"/>
      <c r="UAA41"/>
      <c r="UAB41"/>
      <c r="UAC41"/>
      <c r="UAD41"/>
      <c r="UAE41"/>
      <c r="UAF41"/>
      <c r="UAG41"/>
      <c r="UAH41"/>
      <c r="UAI41"/>
      <c r="UAJ41"/>
      <c r="UAK41"/>
      <c r="UAL41"/>
      <c r="UAM41"/>
      <c r="UAN41"/>
      <c r="UAO41"/>
      <c r="UAP41"/>
      <c r="UAQ41"/>
      <c r="UAR41"/>
      <c r="UAS41"/>
      <c r="UAT41"/>
      <c r="UAU41"/>
      <c r="UAV41"/>
      <c r="UAW41"/>
      <c r="UAX41"/>
      <c r="UAY41"/>
      <c r="UAZ41"/>
      <c r="UBA41"/>
      <c r="UBB41"/>
      <c r="UBC41"/>
      <c r="UBD41"/>
      <c r="UBE41"/>
      <c r="UBF41"/>
      <c r="UBG41"/>
      <c r="UBH41"/>
      <c r="UBI41"/>
      <c r="UBJ41"/>
      <c r="UBK41"/>
      <c r="UBL41"/>
      <c r="UBM41"/>
      <c r="UBN41"/>
      <c r="UBO41"/>
      <c r="UBP41"/>
      <c r="UBQ41"/>
      <c r="UBR41"/>
      <c r="UBS41"/>
      <c r="UBT41"/>
      <c r="UBU41"/>
      <c r="UBV41"/>
      <c r="UBW41"/>
      <c r="UBX41"/>
      <c r="UBY41"/>
      <c r="UBZ41"/>
      <c r="UCA41"/>
      <c r="UCB41"/>
      <c r="UCC41"/>
      <c r="UCD41"/>
      <c r="UCE41"/>
      <c r="UCF41"/>
      <c r="UCG41"/>
      <c r="UCH41"/>
      <c r="UCI41"/>
      <c r="UCJ41"/>
      <c r="UCK41"/>
      <c r="UCL41"/>
      <c r="UCM41"/>
      <c r="UCN41"/>
      <c r="UCO41"/>
      <c r="UCP41"/>
      <c r="UCQ41"/>
      <c r="UCR41"/>
      <c r="UCS41"/>
      <c r="UCT41"/>
      <c r="UCU41"/>
      <c r="UCV41"/>
      <c r="UCW41"/>
      <c r="UCX41"/>
      <c r="UCY41"/>
      <c r="UCZ41"/>
      <c r="UDA41"/>
      <c r="UDB41"/>
      <c r="UDC41"/>
      <c r="UDD41"/>
      <c r="UDE41"/>
      <c r="UDF41"/>
      <c r="UDG41"/>
      <c r="UDH41"/>
      <c r="UDI41"/>
      <c r="UDJ41"/>
      <c r="UDK41"/>
      <c r="UDL41"/>
      <c r="UDM41"/>
      <c r="UDN41"/>
      <c r="UDO41"/>
      <c r="UDP41"/>
      <c r="UDQ41"/>
      <c r="UDR41"/>
      <c r="UDS41"/>
      <c r="UDT41"/>
      <c r="UDU41"/>
      <c r="UDV41"/>
      <c r="UDW41"/>
      <c r="UDX41"/>
      <c r="UDY41"/>
      <c r="UDZ41"/>
      <c r="UEA41"/>
      <c r="UEB41"/>
      <c r="UEC41"/>
      <c r="UED41"/>
      <c r="UEE41"/>
      <c r="UEF41"/>
      <c r="UEG41"/>
      <c r="UEH41"/>
      <c r="UEI41"/>
      <c r="UEJ41"/>
      <c r="UEK41"/>
      <c r="UEL41"/>
      <c r="UEM41"/>
      <c r="UEN41"/>
      <c r="UEO41"/>
      <c r="UEP41"/>
      <c r="UEQ41"/>
      <c r="UER41"/>
      <c r="UES41"/>
      <c r="UET41"/>
      <c r="UEU41"/>
      <c r="UEV41"/>
      <c r="UEW41"/>
      <c r="UEX41"/>
      <c r="UEY41"/>
      <c r="UEZ41"/>
      <c r="UFA41"/>
      <c r="UFB41"/>
      <c r="UFC41"/>
      <c r="UFD41"/>
      <c r="UFE41"/>
      <c r="UFF41"/>
      <c r="UFG41"/>
      <c r="UFH41"/>
      <c r="UFI41"/>
      <c r="UFJ41"/>
      <c r="UFK41"/>
      <c r="UFL41"/>
      <c r="UFM41"/>
      <c r="UFN41"/>
      <c r="UFO41"/>
      <c r="UFP41"/>
      <c r="UFQ41"/>
      <c r="UFR41"/>
      <c r="UFS41"/>
      <c r="UFT41"/>
      <c r="UFU41"/>
      <c r="UFV41"/>
      <c r="UFW41"/>
      <c r="UFX41"/>
      <c r="UFY41"/>
      <c r="UFZ41"/>
      <c r="UGA41"/>
      <c r="UGB41"/>
      <c r="UGC41"/>
      <c r="UGD41"/>
      <c r="UGE41"/>
      <c r="UGF41"/>
      <c r="UGG41"/>
      <c r="UGH41"/>
      <c r="UGI41"/>
      <c r="UGJ41"/>
      <c r="UGK41"/>
      <c r="UGL41"/>
      <c r="UGM41"/>
      <c r="UGN41"/>
      <c r="UGO41"/>
      <c r="UGP41"/>
      <c r="UGQ41"/>
      <c r="UGR41"/>
      <c r="UGS41"/>
      <c r="UGT41"/>
      <c r="UGU41"/>
      <c r="UGV41"/>
      <c r="UGW41"/>
      <c r="UGX41"/>
      <c r="UGY41"/>
      <c r="UGZ41"/>
      <c r="UHA41"/>
      <c r="UHB41"/>
      <c r="UHC41"/>
      <c r="UHD41"/>
      <c r="UHE41"/>
      <c r="UHF41"/>
      <c r="UHG41"/>
      <c r="UHH41"/>
      <c r="UHI41"/>
      <c r="UHJ41"/>
      <c r="UHK41"/>
      <c r="UHL41"/>
      <c r="UHM41"/>
      <c r="UHN41"/>
      <c r="UHO41"/>
      <c r="UHP41"/>
      <c r="UHQ41"/>
      <c r="UHR41"/>
      <c r="UHS41"/>
      <c r="UHT41"/>
      <c r="UHU41"/>
      <c r="UHV41"/>
      <c r="UHW41"/>
      <c r="UHX41"/>
      <c r="UHY41"/>
      <c r="UHZ41"/>
      <c r="UIA41"/>
      <c r="UIB41"/>
      <c r="UIC41"/>
      <c r="UID41"/>
      <c r="UIE41"/>
      <c r="UIF41"/>
      <c r="UIG41"/>
      <c r="UIH41"/>
      <c r="UII41"/>
      <c r="UIJ41"/>
      <c r="UIK41"/>
      <c r="UIL41"/>
      <c r="UIM41"/>
      <c r="UIN41"/>
      <c r="UIO41"/>
      <c r="UIP41"/>
      <c r="UIQ41"/>
      <c r="UIR41"/>
      <c r="UIS41"/>
      <c r="UIT41"/>
      <c r="UIU41"/>
      <c r="UIV41"/>
      <c r="UIW41"/>
      <c r="UIX41"/>
      <c r="UIY41"/>
      <c r="UIZ41"/>
      <c r="UJA41"/>
      <c r="UJB41"/>
      <c r="UJC41"/>
      <c r="UJD41"/>
      <c r="UJE41"/>
      <c r="UJF41"/>
      <c r="UJG41"/>
      <c r="UJH41"/>
      <c r="UJI41"/>
      <c r="UJJ41"/>
      <c r="UJK41"/>
      <c r="UJL41"/>
      <c r="UJM41"/>
      <c r="UJN41"/>
      <c r="UJO41"/>
      <c r="UJP41"/>
      <c r="UJQ41"/>
      <c r="UJR41"/>
      <c r="UJS41"/>
      <c r="UJT41"/>
      <c r="UJU41"/>
      <c r="UJV41"/>
      <c r="UJW41"/>
      <c r="UJX41"/>
      <c r="UJY41"/>
      <c r="UJZ41"/>
      <c r="UKA41"/>
      <c r="UKB41"/>
      <c r="UKC41"/>
      <c r="UKD41"/>
      <c r="UKE41"/>
      <c r="UKF41"/>
      <c r="UKG41"/>
      <c r="UKH41"/>
      <c r="UKI41"/>
      <c r="UKJ41"/>
      <c r="UKK41"/>
      <c r="UKL41"/>
      <c r="UKM41"/>
      <c r="UKN41"/>
      <c r="UKO41"/>
      <c r="UKP41"/>
      <c r="UKQ41"/>
      <c r="UKR41"/>
      <c r="UKS41"/>
      <c r="UKT41"/>
      <c r="UKU41"/>
      <c r="UKV41"/>
      <c r="UKW41"/>
      <c r="UKX41"/>
      <c r="UKY41"/>
      <c r="UKZ41"/>
      <c r="ULA41"/>
      <c r="ULB41"/>
      <c r="ULC41"/>
      <c r="ULD41"/>
      <c r="ULE41"/>
      <c r="ULF41"/>
      <c r="ULG41"/>
      <c r="ULH41"/>
      <c r="ULI41"/>
      <c r="ULJ41"/>
      <c r="ULK41"/>
      <c r="ULL41"/>
      <c r="ULM41"/>
      <c r="ULN41"/>
      <c r="ULO41"/>
      <c r="ULP41"/>
      <c r="ULQ41"/>
      <c r="ULR41"/>
      <c r="ULS41"/>
      <c r="ULT41"/>
      <c r="ULU41"/>
      <c r="ULV41"/>
      <c r="ULW41"/>
      <c r="ULX41"/>
      <c r="ULY41"/>
      <c r="ULZ41"/>
      <c r="UMA41"/>
      <c r="UMB41"/>
      <c r="UMC41"/>
      <c r="UMD41"/>
      <c r="UME41"/>
      <c r="UMF41"/>
      <c r="UMG41"/>
      <c r="UMH41"/>
      <c r="UMI41"/>
      <c r="UMJ41"/>
      <c r="UMK41"/>
      <c r="UML41"/>
      <c r="UMM41"/>
      <c r="UMN41"/>
      <c r="UMO41"/>
      <c r="UMP41"/>
      <c r="UMQ41"/>
      <c r="UMR41"/>
      <c r="UMS41"/>
      <c r="UMT41"/>
      <c r="UMU41"/>
      <c r="UMV41"/>
      <c r="UMW41"/>
      <c r="UMX41"/>
      <c r="UMY41"/>
      <c r="UMZ41"/>
      <c r="UNA41"/>
      <c r="UNB41"/>
      <c r="UNC41"/>
      <c r="UND41"/>
      <c r="UNE41"/>
      <c r="UNF41"/>
      <c r="UNG41"/>
      <c r="UNH41"/>
      <c r="UNI41"/>
      <c r="UNJ41"/>
      <c r="UNK41"/>
      <c r="UNL41"/>
      <c r="UNM41"/>
      <c r="UNN41"/>
      <c r="UNO41"/>
      <c r="UNP41"/>
      <c r="UNQ41"/>
      <c r="UNR41"/>
      <c r="UNS41"/>
      <c r="UNT41"/>
      <c r="UNU41"/>
      <c r="UNV41"/>
      <c r="UNW41"/>
      <c r="UNX41"/>
      <c r="UNY41"/>
      <c r="UNZ41"/>
      <c r="UOA41"/>
      <c r="UOB41"/>
      <c r="UOC41"/>
      <c r="UOD41"/>
      <c r="UOE41"/>
      <c r="UOF41"/>
      <c r="UOG41"/>
      <c r="UOH41"/>
      <c r="UOI41"/>
      <c r="UOJ41"/>
      <c r="UOK41"/>
      <c r="UOL41"/>
      <c r="UOM41"/>
      <c r="UON41"/>
      <c r="UOO41"/>
      <c r="UOP41"/>
      <c r="UOQ41"/>
      <c r="UOR41"/>
      <c r="UOS41"/>
      <c r="UOT41"/>
      <c r="UOU41"/>
      <c r="UOV41"/>
      <c r="UOW41"/>
      <c r="UOX41"/>
      <c r="UOY41"/>
      <c r="UOZ41"/>
      <c r="UPA41"/>
      <c r="UPB41"/>
      <c r="UPC41"/>
      <c r="UPD41"/>
      <c r="UPE41"/>
      <c r="UPF41"/>
      <c r="UPG41"/>
      <c r="UPH41"/>
      <c r="UPI41"/>
      <c r="UPJ41"/>
      <c r="UPK41"/>
      <c r="UPL41"/>
      <c r="UPM41"/>
      <c r="UPN41"/>
      <c r="UPO41"/>
      <c r="UPP41"/>
      <c r="UPQ41"/>
      <c r="UPR41"/>
      <c r="UPS41"/>
      <c r="UPT41"/>
      <c r="UPU41"/>
      <c r="UPV41"/>
      <c r="UPW41"/>
      <c r="UPX41"/>
      <c r="UPY41"/>
      <c r="UPZ41"/>
      <c r="UQA41"/>
      <c r="UQB41"/>
      <c r="UQC41"/>
      <c r="UQD41"/>
      <c r="UQE41"/>
      <c r="UQF41"/>
      <c r="UQG41"/>
      <c r="UQH41"/>
      <c r="UQI41"/>
      <c r="UQJ41"/>
      <c r="UQK41"/>
      <c r="UQL41"/>
      <c r="UQM41"/>
      <c r="UQN41"/>
      <c r="UQO41"/>
      <c r="UQP41"/>
      <c r="UQQ41"/>
      <c r="UQR41"/>
      <c r="UQS41"/>
      <c r="UQT41"/>
      <c r="UQU41"/>
      <c r="UQV41"/>
      <c r="UQW41"/>
      <c r="UQX41"/>
      <c r="UQY41"/>
      <c r="UQZ41"/>
      <c r="URA41"/>
      <c r="URB41"/>
      <c r="URC41"/>
      <c r="URD41"/>
      <c r="URE41"/>
      <c r="URF41"/>
      <c r="URG41"/>
      <c r="URH41"/>
      <c r="URI41"/>
      <c r="URJ41"/>
      <c r="URK41"/>
      <c r="URL41"/>
      <c r="URM41"/>
      <c r="URN41"/>
      <c r="URO41"/>
      <c r="URP41"/>
      <c r="URQ41"/>
      <c r="URR41"/>
      <c r="URS41"/>
      <c r="URT41"/>
      <c r="URU41"/>
      <c r="URV41"/>
      <c r="URW41"/>
      <c r="URX41"/>
      <c r="URY41"/>
      <c r="URZ41"/>
      <c r="USA41"/>
      <c r="USB41"/>
      <c r="USC41"/>
      <c r="USD41"/>
      <c r="USE41"/>
      <c r="USF41"/>
      <c r="USG41"/>
      <c r="USH41"/>
      <c r="USI41"/>
      <c r="USJ41"/>
      <c r="USK41"/>
      <c r="USL41"/>
      <c r="USM41"/>
      <c r="USN41"/>
      <c r="USO41"/>
      <c r="USP41"/>
      <c r="USQ41"/>
      <c r="USR41"/>
      <c r="USS41"/>
      <c r="UST41"/>
      <c r="USU41"/>
      <c r="USV41"/>
      <c r="USW41"/>
      <c r="USX41"/>
      <c r="USY41"/>
      <c r="USZ41"/>
      <c r="UTA41"/>
      <c r="UTB41"/>
      <c r="UTC41"/>
      <c r="UTD41"/>
      <c r="UTE41"/>
      <c r="UTF41"/>
      <c r="UTG41"/>
      <c r="UTH41"/>
      <c r="UTI41"/>
      <c r="UTJ41"/>
      <c r="UTK41"/>
      <c r="UTL41"/>
      <c r="UTM41"/>
      <c r="UTN41"/>
      <c r="UTO41"/>
      <c r="UTP41"/>
      <c r="UTQ41"/>
      <c r="UTR41"/>
      <c r="UTS41"/>
      <c r="UTT41"/>
      <c r="UTU41"/>
      <c r="UTV41"/>
      <c r="UTW41"/>
      <c r="UTX41"/>
      <c r="UTY41"/>
      <c r="UTZ41"/>
      <c r="UUA41"/>
      <c r="UUB41"/>
      <c r="UUC41"/>
      <c r="UUD41"/>
      <c r="UUE41"/>
      <c r="UUF41"/>
      <c r="UUG41"/>
      <c r="UUH41"/>
      <c r="UUI41"/>
      <c r="UUJ41"/>
      <c r="UUK41"/>
      <c r="UUL41"/>
      <c r="UUM41"/>
      <c r="UUN41"/>
      <c r="UUO41"/>
      <c r="UUP41"/>
      <c r="UUQ41"/>
      <c r="UUR41"/>
      <c r="UUS41"/>
      <c r="UUT41"/>
      <c r="UUU41"/>
      <c r="UUV41"/>
      <c r="UUW41"/>
      <c r="UUX41"/>
      <c r="UUY41"/>
      <c r="UUZ41"/>
      <c r="UVA41"/>
      <c r="UVB41"/>
      <c r="UVC41"/>
      <c r="UVD41"/>
      <c r="UVE41"/>
      <c r="UVF41"/>
      <c r="UVG41"/>
      <c r="UVH41"/>
      <c r="UVI41"/>
      <c r="UVJ41"/>
      <c r="UVK41"/>
      <c r="UVL41"/>
      <c r="UVM41"/>
      <c r="UVN41"/>
      <c r="UVO41"/>
      <c r="UVP41"/>
      <c r="UVQ41"/>
      <c r="UVR41"/>
      <c r="UVS41"/>
      <c r="UVT41"/>
      <c r="UVU41"/>
      <c r="UVV41"/>
      <c r="UVW41"/>
      <c r="UVX41"/>
      <c r="UVY41"/>
      <c r="UVZ41"/>
      <c r="UWA41"/>
      <c r="UWB41"/>
      <c r="UWC41"/>
      <c r="UWD41"/>
      <c r="UWE41"/>
      <c r="UWF41"/>
      <c r="UWG41"/>
      <c r="UWH41"/>
      <c r="UWI41"/>
      <c r="UWJ41"/>
      <c r="UWK41"/>
      <c r="UWL41"/>
      <c r="UWM41"/>
      <c r="UWN41"/>
      <c r="UWO41"/>
      <c r="UWP41"/>
      <c r="UWQ41"/>
      <c r="UWR41"/>
      <c r="UWS41"/>
      <c r="UWT41"/>
      <c r="UWU41"/>
      <c r="UWV41"/>
      <c r="UWW41"/>
      <c r="UWX41"/>
      <c r="UWY41"/>
      <c r="UWZ41"/>
      <c r="UXA41"/>
      <c r="UXB41"/>
      <c r="UXC41"/>
      <c r="UXD41"/>
      <c r="UXE41"/>
      <c r="UXF41"/>
      <c r="UXG41"/>
      <c r="UXH41"/>
      <c r="UXI41"/>
      <c r="UXJ41"/>
      <c r="UXK41"/>
      <c r="UXL41"/>
      <c r="UXM41"/>
      <c r="UXN41"/>
      <c r="UXO41"/>
      <c r="UXP41"/>
      <c r="UXQ41"/>
      <c r="UXR41"/>
      <c r="UXS41"/>
      <c r="UXT41"/>
      <c r="UXU41"/>
      <c r="UXV41"/>
      <c r="UXW41"/>
      <c r="UXX41"/>
      <c r="UXY41"/>
      <c r="UXZ41"/>
      <c r="UYA41"/>
      <c r="UYB41"/>
      <c r="UYC41"/>
      <c r="UYD41"/>
      <c r="UYE41"/>
      <c r="UYF41"/>
      <c r="UYG41"/>
      <c r="UYH41"/>
      <c r="UYI41"/>
      <c r="UYJ41"/>
      <c r="UYK41"/>
      <c r="UYL41"/>
      <c r="UYM41"/>
      <c r="UYN41"/>
      <c r="UYO41"/>
      <c r="UYP41"/>
      <c r="UYQ41"/>
      <c r="UYR41"/>
      <c r="UYS41"/>
      <c r="UYT41"/>
      <c r="UYU41"/>
      <c r="UYV41"/>
      <c r="UYW41"/>
      <c r="UYX41"/>
      <c r="UYY41"/>
      <c r="UYZ41"/>
      <c r="UZA41"/>
      <c r="UZB41"/>
      <c r="UZC41"/>
      <c r="UZD41"/>
      <c r="UZE41"/>
      <c r="UZF41"/>
      <c r="UZG41"/>
      <c r="UZH41"/>
      <c r="UZI41"/>
      <c r="UZJ41"/>
      <c r="UZK41"/>
      <c r="UZL41"/>
      <c r="UZM41"/>
      <c r="UZN41"/>
      <c r="UZO41"/>
      <c r="UZP41"/>
      <c r="UZQ41"/>
      <c r="UZR41"/>
      <c r="UZS41"/>
      <c r="UZT41"/>
      <c r="UZU41"/>
      <c r="UZV41"/>
      <c r="UZW41"/>
      <c r="UZX41"/>
      <c r="UZY41"/>
      <c r="UZZ41"/>
      <c r="VAA41"/>
      <c r="VAB41"/>
      <c r="VAC41"/>
      <c r="VAD41"/>
      <c r="VAE41"/>
      <c r="VAF41"/>
      <c r="VAG41"/>
      <c r="VAH41"/>
      <c r="VAI41"/>
      <c r="VAJ41"/>
      <c r="VAK41"/>
      <c r="VAL41"/>
      <c r="VAM41"/>
      <c r="VAN41"/>
      <c r="VAO41"/>
      <c r="VAP41"/>
      <c r="VAQ41"/>
      <c r="VAR41"/>
      <c r="VAS41"/>
      <c r="VAT41"/>
      <c r="VAU41"/>
      <c r="VAV41"/>
      <c r="VAW41"/>
      <c r="VAX41"/>
      <c r="VAY41"/>
      <c r="VAZ41"/>
      <c r="VBA41"/>
      <c r="VBB41"/>
      <c r="VBC41"/>
      <c r="VBD41"/>
      <c r="VBE41"/>
      <c r="VBF41"/>
      <c r="VBG41"/>
      <c r="VBH41"/>
      <c r="VBI41"/>
      <c r="VBJ41"/>
      <c r="VBK41"/>
      <c r="VBL41"/>
      <c r="VBM41"/>
      <c r="VBN41"/>
      <c r="VBO41"/>
      <c r="VBP41"/>
      <c r="VBQ41"/>
      <c r="VBR41"/>
      <c r="VBS41"/>
      <c r="VBT41"/>
      <c r="VBU41"/>
      <c r="VBV41"/>
      <c r="VBW41"/>
      <c r="VBX41"/>
      <c r="VBY41"/>
      <c r="VBZ41"/>
      <c r="VCA41"/>
      <c r="VCB41"/>
      <c r="VCC41"/>
      <c r="VCD41"/>
      <c r="VCE41"/>
      <c r="VCF41"/>
      <c r="VCG41"/>
      <c r="VCH41"/>
      <c r="VCI41"/>
      <c r="VCJ41"/>
      <c r="VCK41"/>
      <c r="VCL41"/>
      <c r="VCM41"/>
      <c r="VCN41"/>
      <c r="VCO41"/>
      <c r="VCP41"/>
      <c r="VCQ41"/>
      <c r="VCR41"/>
      <c r="VCS41"/>
      <c r="VCT41"/>
      <c r="VCU41"/>
      <c r="VCV41"/>
      <c r="VCW41"/>
      <c r="VCX41"/>
      <c r="VCY41"/>
      <c r="VCZ41"/>
      <c r="VDA41"/>
      <c r="VDB41"/>
      <c r="VDC41"/>
      <c r="VDD41"/>
      <c r="VDE41"/>
      <c r="VDF41"/>
      <c r="VDG41"/>
      <c r="VDH41"/>
      <c r="VDI41"/>
      <c r="VDJ41"/>
      <c r="VDK41"/>
      <c r="VDL41"/>
      <c r="VDM41"/>
      <c r="VDN41"/>
      <c r="VDO41"/>
      <c r="VDP41"/>
      <c r="VDQ41"/>
      <c r="VDR41"/>
      <c r="VDS41"/>
      <c r="VDT41"/>
      <c r="VDU41"/>
      <c r="VDV41"/>
      <c r="VDW41"/>
      <c r="VDX41"/>
      <c r="VDY41"/>
      <c r="VDZ41"/>
      <c r="VEA41"/>
      <c r="VEB41"/>
      <c r="VEC41"/>
      <c r="VED41"/>
      <c r="VEE41"/>
      <c r="VEF41"/>
      <c r="VEG41"/>
      <c r="VEH41"/>
      <c r="VEI41"/>
      <c r="VEJ41"/>
      <c r="VEK41"/>
      <c r="VEL41"/>
      <c r="VEM41"/>
      <c r="VEN41"/>
      <c r="VEO41"/>
      <c r="VEP41"/>
      <c r="VEQ41"/>
      <c r="VER41"/>
      <c r="VES41"/>
      <c r="VET41"/>
      <c r="VEU41"/>
      <c r="VEV41"/>
      <c r="VEW41"/>
      <c r="VEX41"/>
      <c r="VEY41"/>
      <c r="VEZ41"/>
      <c r="VFA41"/>
      <c r="VFB41"/>
      <c r="VFC41"/>
      <c r="VFD41"/>
      <c r="VFE41"/>
      <c r="VFF41"/>
      <c r="VFG41"/>
      <c r="VFH41"/>
      <c r="VFI41"/>
      <c r="VFJ41"/>
      <c r="VFK41"/>
      <c r="VFL41"/>
      <c r="VFM41"/>
      <c r="VFN41"/>
      <c r="VFO41"/>
      <c r="VFP41"/>
      <c r="VFQ41"/>
      <c r="VFR41"/>
      <c r="VFS41"/>
      <c r="VFT41"/>
      <c r="VFU41"/>
      <c r="VFV41"/>
      <c r="VFW41"/>
      <c r="VFX41"/>
      <c r="VFY41"/>
      <c r="VFZ41"/>
      <c r="VGA41"/>
      <c r="VGB41"/>
      <c r="VGC41"/>
      <c r="VGD41"/>
      <c r="VGE41"/>
      <c r="VGF41"/>
      <c r="VGG41"/>
      <c r="VGH41"/>
      <c r="VGI41"/>
      <c r="VGJ41"/>
      <c r="VGK41"/>
      <c r="VGL41"/>
      <c r="VGM41"/>
      <c r="VGN41"/>
      <c r="VGO41"/>
      <c r="VGP41"/>
      <c r="VGQ41"/>
      <c r="VGR41"/>
      <c r="VGS41"/>
      <c r="VGT41"/>
      <c r="VGU41"/>
      <c r="VGV41"/>
      <c r="VGW41"/>
      <c r="VGX41"/>
      <c r="VGY41"/>
      <c r="VGZ41"/>
      <c r="VHA41"/>
      <c r="VHB41"/>
      <c r="VHC41"/>
      <c r="VHD41"/>
      <c r="VHE41"/>
      <c r="VHF41"/>
      <c r="VHG41"/>
      <c r="VHH41"/>
      <c r="VHI41"/>
      <c r="VHJ41"/>
      <c r="VHK41"/>
      <c r="VHL41"/>
      <c r="VHM41"/>
      <c r="VHN41"/>
      <c r="VHO41"/>
      <c r="VHP41"/>
      <c r="VHQ41"/>
      <c r="VHR41"/>
      <c r="VHS41"/>
      <c r="VHT41"/>
      <c r="VHU41"/>
      <c r="VHV41"/>
      <c r="VHW41"/>
      <c r="VHX41"/>
      <c r="VHY41"/>
      <c r="VHZ41"/>
      <c r="VIA41"/>
      <c r="VIB41"/>
      <c r="VIC41"/>
      <c r="VID41"/>
      <c r="VIE41"/>
      <c r="VIF41"/>
      <c r="VIG41"/>
      <c r="VIH41"/>
      <c r="VII41"/>
      <c r="VIJ41"/>
      <c r="VIK41"/>
      <c r="VIL41"/>
      <c r="VIM41"/>
      <c r="VIN41"/>
      <c r="VIO41"/>
      <c r="VIP41"/>
      <c r="VIQ41"/>
      <c r="VIR41"/>
      <c r="VIS41"/>
      <c r="VIT41"/>
      <c r="VIU41"/>
      <c r="VIV41"/>
      <c r="VIW41"/>
      <c r="VIX41"/>
      <c r="VIY41"/>
      <c r="VIZ41"/>
      <c r="VJA41"/>
      <c r="VJB41"/>
      <c r="VJC41"/>
      <c r="VJD41"/>
      <c r="VJE41"/>
      <c r="VJF41"/>
      <c r="VJG41"/>
      <c r="VJH41"/>
      <c r="VJI41"/>
      <c r="VJJ41"/>
      <c r="VJK41"/>
      <c r="VJL41"/>
      <c r="VJM41"/>
      <c r="VJN41"/>
      <c r="VJO41"/>
      <c r="VJP41"/>
      <c r="VJQ41"/>
      <c r="VJR41"/>
      <c r="VJS41"/>
      <c r="VJT41"/>
      <c r="VJU41"/>
      <c r="VJV41"/>
      <c r="VJW41"/>
      <c r="VJX41"/>
      <c r="VJY41"/>
      <c r="VJZ41"/>
      <c r="VKA41"/>
      <c r="VKB41"/>
      <c r="VKC41"/>
      <c r="VKD41"/>
      <c r="VKE41"/>
      <c r="VKF41"/>
      <c r="VKG41"/>
      <c r="VKH41"/>
      <c r="VKI41"/>
      <c r="VKJ41"/>
      <c r="VKK41"/>
      <c r="VKL41"/>
      <c r="VKM41"/>
      <c r="VKN41"/>
      <c r="VKO41"/>
      <c r="VKP41"/>
      <c r="VKQ41"/>
      <c r="VKR41"/>
      <c r="VKS41"/>
      <c r="VKT41"/>
      <c r="VKU41"/>
      <c r="VKV41"/>
      <c r="VKW41"/>
      <c r="VKX41"/>
      <c r="VKY41"/>
      <c r="VKZ41"/>
      <c r="VLA41"/>
      <c r="VLB41"/>
      <c r="VLC41"/>
      <c r="VLD41"/>
      <c r="VLE41"/>
      <c r="VLF41"/>
      <c r="VLG41"/>
      <c r="VLH41"/>
      <c r="VLI41"/>
      <c r="VLJ41"/>
      <c r="VLK41"/>
      <c r="VLL41"/>
      <c r="VLM41"/>
      <c r="VLN41"/>
      <c r="VLO41"/>
      <c r="VLP41"/>
      <c r="VLQ41"/>
      <c r="VLR41"/>
      <c r="VLS41"/>
      <c r="VLT41"/>
      <c r="VLU41"/>
      <c r="VLV41"/>
      <c r="VLW41"/>
      <c r="VLX41"/>
      <c r="VLY41"/>
      <c r="VLZ41"/>
      <c r="VMA41"/>
      <c r="VMB41"/>
      <c r="VMC41"/>
      <c r="VMD41"/>
      <c r="VME41"/>
      <c r="VMF41"/>
      <c r="VMG41"/>
      <c r="VMH41"/>
      <c r="VMI41"/>
      <c r="VMJ41"/>
      <c r="VMK41"/>
      <c r="VML41"/>
      <c r="VMM41"/>
      <c r="VMN41"/>
      <c r="VMO41"/>
      <c r="VMP41"/>
      <c r="VMQ41"/>
      <c r="VMR41"/>
      <c r="VMS41"/>
      <c r="VMT41"/>
      <c r="VMU41"/>
      <c r="VMV41"/>
      <c r="VMW41"/>
      <c r="VMX41"/>
      <c r="VMY41"/>
      <c r="VMZ41"/>
      <c r="VNA41"/>
      <c r="VNB41"/>
      <c r="VNC41"/>
      <c r="VND41"/>
      <c r="VNE41"/>
      <c r="VNF41"/>
      <c r="VNG41"/>
      <c r="VNH41"/>
      <c r="VNI41"/>
      <c r="VNJ41"/>
      <c r="VNK41"/>
      <c r="VNL41"/>
      <c r="VNM41"/>
      <c r="VNN41"/>
      <c r="VNO41"/>
      <c r="VNP41"/>
      <c r="VNQ41"/>
      <c r="VNR41"/>
      <c r="VNS41"/>
      <c r="VNT41"/>
      <c r="VNU41"/>
      <c r="VNV41"/>
      <c r="VNW41"/>
      <c r="VNX41"/>
      <c r="VNY41"/>
      <c r="VNZ41"/>
      <c r="VOA41"/>
      <c r="VOB41"/>
      <c r="VOC41"/>
      <c r="VOD41"/>
      <c r="VOE41"/>
      <c r="VOF41"/>
      <c r="VOG41"/>
      <c r="VOH41"/>
      <c r="VOI41"/>
      <c r="VOJ41"/>
      <c r="VOK41"/>
      <c r="VOL41"/>
      <c r="VOM41"/>
      <c r="VON41"/>
      <c r="VOO41"/>
      <c r="VOP41"/>
      <c r="VOQ41"/>
      <c r="VOR41"/>
      <c r="VOS41"/>
      <c r="VOT41"/>
      <c r="VOU41"/>
      <c r="VOV41"/>
      <c r="VOW41"/>
      <c r="VOX41"/>
      <c r="VOY41"/>
      <c r="VOZ41"/>
      <c r="VPA41"/>
      <c r="VPB41"/>
      <c r="VPC41"/>
      <c r="VPD41"/>
      <c r="VPE41"/>
      <c r="VPF41"/>
      <c r="VPG41"/>
      <c r="VPH41"/>
      <c r="VPI41"/>
      <c r="VPJ41"/>
      <c r="VPK41"/>
      <c r="VPL41"/>
      <c r="VPM41"/>
      <c r="VPN41"/>
      <c r="VPO41"/>
      <c r="VPP41"/>
      <c r="VPQ41"/>
      <c r="VPR41"/>
      <c r="VPS41"/>
      <c r="VPT41"/>
      <c r="VPU41"/>
      <c r="VPV41"/>
      <c r="VPW41"/>
      <c r="VPX41"/>
      <c r="VPY41"/>
      <c r="VPZ41"/>
      <c r="VQA41"/>
      <c r="VQB41"/>
      <c r="VQC41"/>
      <c r="VQD41"/>
      <c r="VQE41"/>
      <c r="VQF41"/>
      <c r="VQG41"/>
      <c r="VQH41"/>
      <c r="VQI41"/>
      <c r="VQJ41"/>
      <c r="VQK41"/>
      <c r="VQL41"/>
      <c r="VQM41"/>
      <c r="VQN41"/>
      <c r="VQO41"/>
      <c r="VQP41"/>
      <c r="VQQ41"/>
      <c r="VQR41"/>
      <c r="VQS41"/>
      <c r="VQT41"/>
      <c r="VQU41"/>
      <c r="VQV41"/>
      <c r="VQW41"/>
      <c r="VQX41"/>
      <c r="VQY41"/>
      <c r="VQZ41"/>
      <c r="VRA41"/>
      <c r="VRB41"/>
      <c r="VRC41"/>
      <c r="VRD41"/>
      <c r="VRE41"/>
      <c r="VRF41"/>
      <c r="VRG41"/>
      <c r="VRH41"/>
      <c r="VRI41"/>
      <c r="VRJ41"/>
      <c r="VRK41"/>
      <c r="VRL41"/>
      <c r="VRM41"/>
      <c r="VRN41"/>
      <c r="VRO41"/>
      <c r="VRP41"/>
      <c r="VRQ41"/>
      <c r="VRR41"/>
      <c r="VRS41"/>
      <c r="VRT41"/>
      <c r="VRU41"/>
      <c r="VRV41"/>
      <c r="VRW41"/>
      <c r="VRX41"/>
      <c r="VRY41"/>
      <c r="VRZ41"/>
      <c r="VSA41"/>
      <c r="VSB41"/>
      <c r="VSC41"/>
      <c r="VSD41"/>
      <c r="VSE41"/>
      <c r="VSF41"/>
      <c r="VSG41"/>
      <c r="VSH41"/>
      <c r="VSI41"/>
      <c r="VSJ41"/>
      <c r="VSK41"/>
      <c r="VSL41"/>
      <c r="VSM41"/>
      <c r="VSN41"/>
      <c r="VSO41"/>
      <c r="VSP41"/>
      <c r="VSQ41"/>
      <c r="VSR41"/>
      <c r="VSS41"/>
      <c r="VST41"/>
      <c r="VSU41"/>
      <c r="VSV41"/>
      <c r="VSW41"/>
      <c r="VSX41"/>
      <c r="VSY41"/>
      <c r="VSZ41"/>
      <c r="VTA41"/>
      <c r="VTB41"/>
      <c r="VTC41"/>
      <c r="VTD41"/>
      <c r="VTE41"/>
      <c r="VTF41"/>
      <c r="VTG41"/>
      <c r="VTH41"/>
      <c r="VTI41"/>
      <c r="VTJ41"/>
      <c r="VTK41"/>
      <c r="VTL41"/>
      <c r="VTM41"/>
      <c r="VTN41"/>
      <c r="VTO41"/>
      <c r="VTP41"/>
      <c r="VTQ41"/>
      <c r="VTR41"/>
      <c r="VTS41"/>
      <c r="VTT41"/>
      <c r="VTU41"/>
      <c r="VTV41"/>
      <c r="VTW41"/>
      <c r="VTX41"/>
      <c r="VTY41"/>
      <c r="VTZ41"/>
      <c r="VUA41"/>
      <c r="VUB41"/>
      <c r="VUC41"/>
      <c r="VUD41"/>
      <c r="VUE41"/>
      <c r="VUF41"/>
      <c r="VUG41"/>
      <c r="VUH41"/>
      <c r="VUI41"/>
      <c r="VUJ41"/>
      <c r="VUK41"/>
      <c r="VUL41"/>
      <c r="VUM41"/>
      <c r="VUN41"/>
      <c r="VUO41"/>
      <c r="VUP41"/>
      <c r="VUQ41"/>
      <c r="VUR41"/>
      <c r="VUS41"/>
      <c r="VUT41"/>
      <c r="VUU41"/>
      <c r="VUV41"/>
      <c r="VUW41"/>
      <c r="VUX41"/>
      <c r="VUY41"/>
      <c r="VUZ41"/>
      <c r="VVA41"/>
      <c r="VVB41"/>
      <c r="VVC41"/>
      <c r="VVD41"/>
      <c r="VVE41"/>
      <c r="VVF41"/>
      <c r="VVG41"/>
      <c r="VVH41"/>
      <c r="VVI41"/>
      <c r="VVJ41"/>
      <c r="VVK41"/>
      <c r="VVL41"/>
      <c r="VVM41"/>
      <c r="VVN41"/>
      <c r="VVO41"/>
      <c r="VVP41"/>
      <c r="VVQ41"/>
      <c r="VVR41"/>
      <c r="VVS41"/>
      <c r="VVT41"/>
      <c r="VVU41"/>
      <c r="VVV41"/>
      <c r="VVW41"/>
      <c r="VVX41"/>
      <c r="VVY41"/>
      <c r="VVZ41"/>
      <c r="VWA41"/>
      <c r="VWB41"/>
      <c r="VWC41"/>
      <c r="VWD41"/>
      <c r="VWE41"/>
      <c r="VWF41"/>
      <c r="VWG41"/>
      <c r="VWH41"/>
      <c r="VWI41"/>
      <c r="VWJ41"/>
      <c r="VWK41"/>
      <c r="VWL41"/>
      <c r="VWM41"/>
      <c r="VWN41"/>
      <c r="VWO41"/>
      <c r="VWP41"/>
      <c r="VWQ41"/>
      <c r="VWR41"/>
      <c r="VWS41"/>
      <c r="VWT41"/>
      <c r="VWU41"/>
      <c r="VWV41"/>
      <c r="VWW41"/>
      <c r="VWX41"/>
      <c r="VWY41"/>
      <c r="VWZ41"/>
      <c r="VXA41"/>
      <c r="VXB41"/>
      <c r="VXC41"/>
      <c r="VXD41"/>
      <c r="VXE41"/>
      <c r="VXF41"/>
      <c r="VXG41"/>
      <c r="VXH41"/>
      <c r="VXI41"/>
      <c r="VXJ41"/>
      <c r="VXK41"/>
      <c r="VXL41"/>
      <c r="VXM41"/>
      <c r="VXN41"/>
      <c r="VXO41"/>
      <c r="VXP41"/>
      <c r="VXQ41"/>
      <c r="VXR41"/>
      <c r="VXS41"/>
      <c r="VXT41"/>
      <c r="VXU41"/>
      <c r="VXV41"/>
      <c r="VXW41"/>
      <c r="VXX41"/>
      <c r="VXY41"/>
      <c r="VXZ41"/>
      <c r="VYA41"/>
      <c r="VYB41"/>
      <c r="VYC41"/>
      <c r="VYD41"/>
      <c r="VYE41"/>
      <c r="VYF41"/>
      <c r="VYG41"/>
      <c r="VYH41"/>
      <c r="VYI41"/>
      <c r="VYJ41"/>
      <c r="VYK41"/>
      <c r="VYL41"/>
      <c r="VYM41"/>
      <c r="VYN41"/>
      <c r="VYO41"/>
      <c r="VYP41"/>
      <c r="VYQ41"/>
      <c r="VYR41"/>
      <c r="VYS41"/>
      <c r="VYT41"/>
      <c r="VYU41"/>
      <c r="VYV41"/>
      <c r="VYW41"/>
      <c r="VYX41"/>
      <c r="VYY41"/>
      <c r="VYZ41"/>
      <c r="VZA41"/>
      <c r="VZB41"/>
      <c r="VZC41"/>
      <c r="VZD41"/>
      <c r="VZE41"/>
      <c r="VZF41"/>
      <c r="VZG41"/>
      <c r="VZH41"/>
      <c r="VZI41"/>
      <c r="VZJ41"/>
      <c r="VZK41"/>
      <c r="VZL41"/>
      <c r="VZM41"/>
      <c r="VZN41"/>
      <c r="VZO41"/>
      <c r="VZP41"/>
      <c r="VZQ41"/>
      <c r="VZR41"/>
      <c r="VZS41"/>
      <c r="VZT41"/>
      <c r="VZU41"/>
      <c r="VZV41"/>
      <c r="VZW41"/>
      <c r="VZX41"/>
      <c r="VZY41"/>
      <c r="VZZ41"/>
      <c r="WAA41"/>
      <c r="WAB41"/>
      <c r="WAC41"/>
      <c r="WAD41"/>
      <c r="WAE41"/>
      <c r="WAF41"/>
      <c r="WAG41"/>
      <c r="WAH41"/>
      <c r="WAI41"/>
      <c r="WAJ41"/>
      <c r="WAK41"/>
      <c r="WAL41"/>
      <c r="WAM41"/>
      <c r="WAN41"/>
      <c r="WAO41"/>
      <c r="WAP41"/>
      <c r="WAQ41"/>
      <c r="WAR41"/>
      <c r="WAS41"/>
      <c r="WAT41"/>
      <c r="WAU41"/>
      <c r="WAV41"/>
      <c r="WAW41"/>
      <c r="WAX41"/>
      <c r="WAY41"/>
      <c r="WAZ41"/>
      <c r="WBA41"/>
      <c r="WBB41"/>
      <c r="WBC41"/>
      <c r="WBD41"/>
      <c r="WBE41"/>
      <c r="WBF41"/>
      <c r="WBG41"/>
      <c r="WBH41"/>
      <c r="WBI41"/>
      <c r="WBJ41"/>
      <c r="WBK41"/>
      <c r="WBL41"/>
      <c r="WBM41"/>
      <c r="WBN41"/>
      <c r="WBO41"/>
      <c r="WBP41"/>
      <c r="WBQ41"/>
      <c r="WBR41"/>
      <c r="WBS41"/>
      <c r="WBT41"/>
      <c r="WBU41"/>
      <c r="WBV41"/>
      <c r="WBW41"/>
      <c r="WBX41"/>
      <c r="WBY41"/>
      <c r="WBZ41"/>
      <c r="WCA41"/>
      <c r="WCB41"/>
      <c r="WCC41"/>
      <c r="WCD41"/>
      <c r="WCE41"/>
      <c r="WCF41"/>
      <c r="WCG41"/>
      <c r="WCH41"/>
      <c r="WCI41"/>
      <c r="WCJ41"/>
      <c r="WCK41"/>
      <c r="WCL41"/>
      <c r="WCM41"/>
      <c r="WCN41"/>
      <c r="WCO41"/>
      <c r="WCP41"/>
      <c r="WCQ41"/>
      <c r="WCR41"/>
      <c r="WCS41"/>
      <c r="WCT41"/>
      <c r="WCU41"/>
      <c r="WCV41"/>
      <c r="WCW41"/>
      <c r="WCX41"/>
      <c r="WCY41"/>
      <c r="WCZ41"/>
      <c r="WDA41"/>
      <c r="WDB41"/>
      <c r="WDC41"/>
      <c r="WDD41"/>
      <c r="WDE41"/>
      <c r="WDF41"/>
      <c r="WDG41"/>
      <c r="WDH41"/>
      <c r="WDI41"/>
      <c r="WDJ41"/>
      <c r="WDK41"/>
      <c r="WDL41"/>
      <c r="WDM41"/>
      <c r="WDN41"/>
      <c r="WDO41"/>
      <c r="WDP41"/>
      <c r="WDQ41"/>
      <c r="WDR41"/>
      <c r="WDS41"/>
      <c r="WDT41"/>
      <c r="WDU41"/>
      <c r="WDV41"/>
      <c r="WDW41"/>
      <c r="WDX41"/>
      <c r="WDY41"/>
      <c r="WDZ41"/>
      <c r="WEA41"/>
      <c r="WEB41"/>
      <c r="WEC41"/>
      <c r="WED41"/>
      <c r="WEE41"/>
      <c r="WEF41"/>
      <c r="WEG41"/>
      <c r="WEH41"/>
      <c r="WEI41"/>
      <c r="WEJ41"/>
      <c r="WEK41"/>
      <c r="WEL41"/>
      <c r="WEM41"/>
      <c r="WEN41"/>
      <c r="WEO41"/>
      <c r="WEP41"/>
      <c r="WEQ41"/>
      <c r="WER41"/>
      <c r="WES41"/>
      <c r="WET41"/>
      <c r="WEU41"/>
      <c r="WEV41"/>
      <c r="WEW41"/>
      <c r="WEX41"/>
      <c r="WEY41"/>
      <c r="WEZ41"/>
      <c r="WFA41"/>
      <c r="WFB41"/>
      <c r="WFC41"/>
      <c r="WFD41"/>
      <c r="WFE41"/>
      <c r="WFF41"/>
      <c r="WFG41"/>
      <c r="WFH41"/>
      <c r="WFI41"/>
      <c r="WFJ41"/>
      <c r="WFK41"/>
      <c r="WFL41"/>
      <c r="WFM41"/>
      <c r="WFN41"/>
      <c r="WFO41"/>
      <c r="WFP41"/>
      <c r="WFQ41"/>
      <c r="WFR41"/>
      <c r="WFS41"/>
      <c r="WFT41"/>
      <c r="WFU41"/>
      <c r="WFV41"/>
      <c r="WFW41"/>
      <c r="WFX41"/>
      <c r="WFY41"/>
      <c r="WFZ41"/>
      <c r="WGA41"/>
      <c r="WGB41"/>
      <c r="WGC41"/>
      <c r="WGD41"/>
      <c r="WGE41"/>
      <c r="WGF41"/>
      <c r="WGG41"/>
      <c r="WGH41"/>
      <c r="WGI41"/>
      <c r="WGJ41"/>
      <c r="WGK41"/>
      <c r="WGL41"/>
      <c r="WGM41"/>
      <c r="WGN41"/>
      <c r="WGO41"/>
      <c r="WGP41"/>
      <c r="WGQ41"/>
      <c r="WGR41"/>
      <c r="WGS41"/>
      <c r="WGT41"/>
      <c r="WGU41"/>
      <c r="WGV41"/>
      <c r="WGW41"/>
      <c r="WGX41"/>
      <c r="WGY41"/>
      <c r="WGZ41"/>
      <c r="WHA41"/>
      <c r="WHB41"/>
      <c r="WHC41"/>
      <c r="WHD41"/>
      <c r="WHE41"/>
      <c r="WHF41"/>
      <c r="WHG41"/>
      <c r="WHH41"/>
      <c r="WHI41"/>
      <c r="WHJ41"/>
      <c r="WHK41"/>
      <c r="WHL41"/>
      <c r="WHM41"/>
      <c r="WHN41"/>
      <c r="WHO41"/>
      <c r="WHP41"/>
      <c r="WHQ41"/>
      <c r="WHR41"/>
      <c r="WHS41"/>
      <c r="WHT41"/>
      <c r="WHU41"/>
      <c r="WHV41"/>
      <c r="WHW41"/>
      <c r="WHX41"/>
      <c r="WHY41"/>
      <c r="WHZ41"/>
      <c r="WIA41"/>
      <c r="WIB41"/>
      <c r="WIC41"/>
      <c r="WID41"/>
      <c r="WIE41"/>
      <c r="WIF41"/>
      <c r="WIG41"/>
      <c r="WIH41"/>
      <c r="WII41"/>
      <c r="WIJ41"/>
      <c r="WIK41"/>
      <c r="WIL41"/>
      <c r="WIM41"/>
      <c r="WIN41"/>
      <c r="WIO41"/>
      <c r="WIP41"/>
      <c r="WIQ41"/>
      <c r="WIR41"/>
      <c r="WIS41"/>
      <c r="WIT41"/>
      <c r="WIU41"/>
      <c r="WIV41"/>
      <c r="WIW41"/>
      <c r="WIX41"/>
      <c r="WIY41"/>
      <c r="WIZ41"/>
      <c r="WJA41"/>
      <c r="WJB41"/>
      <c r="WJC41"/>
      <c r="WJD41"/>
      <c r="WJE41"/>
      <c r="WJF41"/>
      <c r="WJG41"/>
      <c r="WJH41"/>
      <c r="WJI41"/>
      <c r="WJJ41"/>
      <c r="WJK41"/>
      <c r="WJL41"/>
      <c r="WJM41"/>
      <c r="WJN41"/>
      <c r="WJO41"/>
      <c r="WJP41"/>
      <c r="WJQ41"/>
      <c r="WJR41"/>
      <c r="WJS41"/>
      <c r="WJT41"/>
      <c r="WJU41"/>
      <c r="WJV41"/>
      <c r="WJW41"/>
      <c r="WJX41"/>
      <c r="WJY41"/>
      <c r="WJZ41"/>
      <c r="WKA41"/>
      <c r="WKB41"/>
      <c r="WKC41"/>
      <c r="WKD41"/>
      <c r="WKE41"/>
      <c r="WKF41"/>
      <c r="WKG41"/>
      <c r="WKH41"/>
      <c r="WKI41"/>
      <c r="WKJ41"/>
      <c r="WKK41"/>
      <c r="WKL41"/>
      <c r="WKM41"/>
      <c r="WKN41"/>
      <c r="WKO41"/>
      <c r="WKP41"/>
      <c r="WKQ41"/>
      <c r="WKR41"/>
      <c r="WKS41"/>
      <c r="WKT41"/>
      <c r="WKU41"/>
      <c r="WKV41"/>
      <c r="WKW41"/>
      <c r="WKX41"/>
      <c r="WKY41"/>
      <c r="WKZ41"/>
      <c r="WLA41"/>
      <c r="WLB41"/>
      <c r="WLC41"/>
      <c r="WLD41"/>
      <c r="WLE41"/>
      <c r="WLF41"/>
      <c r="WLG41"/>
      <c r="WLH41"/>
      <c r="WLI41"/>
      <c r="WLJ41"/>
      <c r="WLK41"/>
      <c r="WLL41"/>
      <c r="WLM41"/>
      <c r="WLN41"/>
      <c r="WLO41"/>
      <c r="WLP41"/>
      <c r="WLQ41"/>
      <c r="WLR41"/>
      <c r="WLS41"/>
      <c r="WLT41"/>
      <c r="WLU41"/>
      <c r="WLV41"/>
      <c r="WLW41"/>
      <c r="WLX41"/>
      <c r="WLY41"/>
      <c r="WLZ41"/>
      <c r="WMA41"/>
      <c r="WMB41"/>
      <c r="WMC41"/>
      <c r="WMD41"/>
      <c r="WME41"/>
      <c r="WMF41"/>
      <c r="WMG41"/>
      <c r="WMH41"/>
      <c r="WMI41"/>
      <c r="WMJ41"/>
      <c r="WMK41"/>
      <c r="WML41"/>
      <c r="WMM41"/>
      <c r="WMN41"/>
      <c r="WMO41"/>
      <c r="WMP41"/>
      <c r="WMQ41"/>
      <c r="WMR41"/>
      <c r="WMS41"/>
      <c r="WMT41"/>
      <c r="WMU41"/>
      <c r="WMV41"/>
      <c r="WMW41"/>
      <c r="WMX41"/>
      <c r="WMY41"/>
      <c r="WMZ41"/>
      <c r="WNA41"/>
      <c r="WNB41"/>
      <c r="WNC41"/>
      <c r="WND41"/>
      <c r="WNE41"/>
      <c r="WNF41"/>
      <c r="WNG41"/>
      <c r="WNH41"/>
      <c r="WNI41"/>
      <c r="WNJ41"/>
      <c r="WNK41"/>
      <c r="WNL41"/>
      <c r="WNM41"/>
      <c r="WNN41"/>
      <c r="WNO41"/>
      <c r="WNP41"/>
      <c r="WNQ41"/>
      <c r="WNR41"/>
      <c r="WNS41"/>
      <c r="WNT41"/>
      <c r="WNU41"/>
      <c r="WNV41"/>
      <c r="WNW41"/>
      <c r="WNX41"/>
      <c r="WNY41"/>
      <c r="WNZ41"/>
      <c r="WOA41"/>
      <c r="WOB41"/>
      <c r="WOC41"/>
      <c r="WOD41"/>
      <c r="WOE41"/>
      <c r="WOF41"/>
      <c r="WOG41"/>
      <c r="WOH41"/>
      <c r="WOI41"/>
      <c r="WOJ41"/>
      <c r="WOK41"/>
      <c r="WOL41"/>
      <c r="WOM41"/>
      <c r="WON41"/>
      <c r="WOO41"/>
      <c r="WOP41"/>
      <c r="WOQ41"/>
      <c r="WOR41"/>
      <c r="WOS41"/>
      <c r="WOT41"/>
      <c r="WOU41"/>
      <c r="WOV41"/>
      <c r="WOW41"/>
      <c r="WOX41"/>
      <c r="WOY41"/>
      <c r="WOZ41"/>
      <c r="WPA41"/>
      <c r="WPB41"/>
      <c r="WPC41"/>
      <c r="WPD41"/>
      <c r="WPE41"/>
      <c r="WPF41"/>
      <c r="WPG41"/>
      <c r="WPH41"/>
      <c r="WPI41"/>
      <c r="WPJ41"/>
      <c r="WPK41"/>
      <c r="WPL41"/>
      <c r="WPM41"/>
      <c r="WPN41"/>
      <c r="WPO41"/>
      <c r="WPP41"/>
      <c r="WPQ41"/>
      <c r="WPR41"/>
      <c r="WPS41"/>
      <c r="WPT41"/>
      <c r="WPU41"/>
      <c r="WPV41"/>
      <c r="WPW41"/>
      <c r="WPX41"/>
      <c r="WPY41"/>
      <c r="WPZ41"/>
      <c r="WQA41"/>
      <c r="WQB41"/>
      <c r="WQC41"/>
      <c r="WQD41"/>
      <c r="WQE41"/>
      <c r="WQF41"/>
      <c r="WQG41"/>
      <c r="WQH41"/>
      <c r="WQI41"/>
      <c r="WQJ41"/>
      <c r="WQK41"/>
      <c r="WQL41"/>
      <c r="WQM41"/>
      <c r="WQN41"/>
      <c r="WQO41"/>
      <c r="WQP41"/>
      <c r="WQQ41"/>
      <c r="WQR41"/>
      <c r="WQS41"/>
      <c r="WQT41"/>
      <c r="WQU41"/>
      <c r="WQV41"/>
      <c r="WQW41"/>
      <c r="WQX41"/>
      <c r="WQY41"/>
      <c r="WQZ41"/>
      <c r="WRA41"/>
      <c r="WRB41"/>
      <c r="WRC41"/>
      <c r="WRD41"/>
      <c r="WRE41"/>
      <c r="WRF41"/>
      <c r="WRG41"/>
      <c r="WRH41"/>
      <c r="WRI41"/>
      <c r="WRJ41"/>
      <c r="WRK41"/>
      <c r="WRL41"/>
      <c r="WRM41"/>
      <c r="WRN41"/>
      <c r="WRO41"/>
      <c r="WRP41"/>
      <c r="WRQ41"/>
      <c r="WRR41"/>
      <c r="WRS41"/>
      <c r="WRT41"/>
      <c r="WRU41"/>
      <c r="WRV41"/>
      <c r="WRW41"/>
      <c r="WRX41"/>
      <c r="WRY41"/>
      <c r="WRZ41"/>
      <c r="WSA41"/>
      <c r="WSB41"/>
      <c r="WSC41"/>
      <c r="WSD41"/>
      <c r="WSE41"/>
      <c r="WSF41"/>
      <c r="WSG41"/>
      <c r="WSH41"/>
      <c r="WSI41"/>
      <c r="WSJ41"/>
      <c r="WSK41"/>
      <c r="WSL41"/>
      <c r="WSM41"/>
      <c r="WSN41"/>
      <c r="WSO41"/>
      <c r="WSP41"/>
      <c r="WSQ41"/>
      <c r="WSR41"/>
      <c r="WSS41"/>
      <c r="WST41"/>
      <c r="WSU41"/>
      <c r="WSV41"/>
      <c r="WSW41"/>
      <c r="WSX41"/>
      <c r="WSY41"/>
      <c r="WSZ41"/>
      <c r="WTA41"/>
      <c r="WTB41"/>
      <c r="WTC41"/>
      <c r="WTD41"/>
      <c r="WTE41"/>
      <c r="WTF41"/>
      <c r="WTG41"/>
      <c r="WTH41"/>
      <c r="WTI41"/>
      <c r="WTJ41"/>
      <c r="WTK41"/>
      <c r="WTL41"/>
      <c r="WTM41"/>
      <c r="WTN41"/>
      <c r="WTO41"/>
      <c r="WTP41"/>
      <c r="WTQ41"/>
      <c r="WTR41"/>
      <c r="WTS41"/>
      <c r="WTT41"/>
      <c r="WTU41"/>
      <c r="WTV41"/>
      <c r="WTW41"/>
      <c r="WTX41"/>
      <c r="WTY41"/>
      <c r="WTZ41"/>
      <c r="WUA41"/>
      <c r="WUB41"/>
      <c r="WUC41"/>
      <c r="WUD41"/>
      <c r="WUE41"/>
      <c r="WUF41"/>
      <c r="WUG41"/>
      <c r="WUH41"/>
      <c r="WUI41"/>
      <c r="WUJ41"/>
      <c r="WUK41"/>
      <c r="WUL41"/>
      <c r="WUM41"/>
      <c r="WUN41"/>
      <c r="WUO41"/>
      <c r="WUP41"/>
      <c r="WUQ41"/>
      <c r="WUR41"/>
      <c r="WUS41"/>
      <c r="WUT41"/>
      <c r="WUU41"/>
      <c r="WUV41"/>
      <c r="WUW41"/>
      <c r="WUX41"/>
      <c r="WUY41"/>
      <c r="WUZ41"/>
      <c r="WVA41"/>
      <c r="WVB41"/>
      <c r="WVC41"/>
      <c r="WVD41"/>
      <c r="WVE41"/>
      <c r="WVF41"/>
      <c r="WVG41"/>
      <c r="WVH41"/>
      <c r="WVI41"/>
      <c r="WVJ41"/>
      <c r="WVK41"/>
      <c r="WVL41"/>
      <c r="WVM41"/>
      <c r="WVN41"/>
      <c r="WVO41"/>
      <c r="WVP41"/>
      <c r="WVQ41"/>
      <c r="WVR41"/>
      <c r="WVS41"/>
      <c r="WVT41"/>
      <c r="WVU41"/>
      <c r="WVV41"/>
      <c r="WVW41"/>
      <c r="WVX41"/>
      <c r="WVY41"/>
      <c r="WVZ41"/>
      <c r="WWA41"/>
      <c r="WWB41"/>
      <c r="WWC41"/>
      <c r="WWD41"/>
      <c r="WWE41"/>
      <c r="WWF41"/>
      <c r="WWG41"/>
      <c r="WWH41"/>
      <c r="WWI41"/>
      <c r="WWJ41"/>
      <c r="WWK41"/>
      <c r="WWL41"/>
      <c r="WWM41"/>
      <c r="WWN41"/>
      <c r="WWO41"/>
      <c r="WWP41"/>
      <c r="WWQ41"/>
      <c r="WWR41"/>
      <c r="WWS41"/>
      <c r="WWT41"/>
      <c r="WWU41"/>
      <c r="WWV41"/>
      <c r="WWW41"/>
      <c r="WWX41"/>
      <c r="WWY41"/>
      <c r="WWZ41"/>
      <c r="WXA41"/>
      <c r="WXB41"/>
      <c r="WXC41"/>
      <c r="WXD41"/>
      <c r="WXE41"/>
      <c r="WXF41"/>
      <c r="WXG41"/>
      <c r="WXH41"/>
      <c r="WXI41"/>
      <c r="WXJ41"/>
      <c r="WXK41"/>
      <c r="WXL41"/>
      <c r="WXM41"/>
      <c r="WXN41"/>
      <c r="WXO41"/>
      <c r="WXP41"/>
      <c r="WXQ41"/>
      <c r="WXR41"/>
      <c r="WXS41"/>
      <c r="WXT41"/>
      <c r="WXU41"/>
      <c r="WXV41"/>
      <c r="WXW41"/>
      <c r="WXX41"/>
      <c r="WXY41"/>
      <c r="WXZ41"/>
      <c r="WYA41"/>
      <c r="WYB41"/>
      <c r="WYC41"/>
      <c r="WYD41"/>
      <c r="WYE41"/>
      <c r="WYF41"/>
      <c r="WYG41"/>
      <c r="WYH41"/>
      <c r="WYI41"/>
      <c r="WYJ41"/>
      <c r="WYK41"/>
      <c r="WYL41"/>
      <c r="WYM41"/>
      <c r="WYN41"/>
      <c r="WYO41"/>
      <c r="WYP41"/>
      <c r="WYQ41"/>
      <c r="WYR41"/>
      <c r="WYS41"/>
      <c r="WYT41"/>
      <c r="WYU41"/>
      <c r="WYV41"/>
      <c r="WYW41"/>
      <c r="WYX41"/>
      <c r="WYY41"/>
      <c r="WYZ41"/>
      <c r="WZA41"/>
      <c r="WZB41"/>
      <c r="WZC41"/>
      <c r="WZD41"/>
      <c r="WZE41"/>
      <c r="WZF41"/>
      <c r="WZG41"/>
      <c r="WZH41"/>
      <c r="WZI41"/>
      <c r="WZJ41"/>
      <c r="WZK41"/>
      <c r="WZL41"/>
      <c r="WZM41"/>
      <c r="WZN41"/>
      <c r="WZO41"/>
      <c r="WZP41"/>
      <c r="WZQ41"/>
      <c r="WZR41"/>
      <c r="WZS41"/>
      <c r="WZT41"/>
      <c r="WZU41"/>
      <c r="WZV41"/>
      <c r="WZW41"/>
      <c r="WZX41"/>
      <c r="WZY41"/>
      <c r="WZZ41"/>
      <c r="XAA41"/>
      <c r="XAB41"/>
      <c r="XAC41"/>
      <c r="XAD41"/>
      <c r="XAE41"/>
      <c r="XAF41"/>
      <c r="XAG41"/>
      <c r="XAH41"/>
      <c r="XAI41"/>
      <c r="XAJ41"/>
      <c r="XAK41"/>
      <c r="XAL41"/>
      <c r="XAM41"/>
      <c r="XAN41"/>
      <c r="XAO41"/>
      <c r="XAP41"/>
      <c r="XAQ41"/>
      <c r="XAR41"/>
      <c r="XAS41"/>
      <c r="XAT41"/>
      <c r="XAU41"/>
      <c r="XAV41"/>
      <c r="XAW41"/>
      <c r="XAX41"/>
      <c r="XAY41"/>
      <c r="XAZ41"/>
      <c r="XBA41"/>
      <c r="XBB41"/>
      <c r="XBC41"/>
      <c r="XBD41"/>
      <c r="XBE41"/>
      <c r="XBF41"/>
      <c r="XBG41"/>
      <c r="XBH41"/>
      <c r="XBI41"/>
      <c r="XBJ41"/>
      <c r="XBK41"/>
      <c r="XBL41"/>
      <c r="XBM41"/>
      <c r="XBN41"/>
      <c r="XBO41"/>
      <c r="XBP41"/>
      <c r="XBQ41"/>
      <c r="XBR41"/>
      <c r="XBS41"/>
      <c r="XBT41"/>
      <c r="XBU41"/>
      <c r="XBV41"/>
      <c r="XBW41"/>
      <c r="XBX41"/>
      <c r="XBY41"/>
      <c r="XBZ41"/>
      <c r="XCA41"/>
      <c r="XCB41"/>
      <c r="XCC41"/>
      <c r="XCD41"/>
      <c r="XCE41"/>
      <c r="XCF41"/>
      <c r="XCG41"/>
      <c r="XCH41"/>
      <c r="XCI41"/>
      <c r="XCJ41"/>
      <c r="XCK41"/>
      <c r="XCL41"/>
      <c r="XCM41"/>
      <c r="XCN41"/>
      <c r="XCO41"/>
      <c r="XCP41"/>
      <c r="XCQ41"/>
      <c r="XCR41"/>
      <c r="XCS41"/>
      <c r="XCT41"/>
      <c r="XCU41"/>
      <c r="XCV41"/>
      <c r="XCW41"/>
      <c r="XCX41"/>
      <c r="XCY41"/>
      <c r="XCZ41"/>
      <c r="XDA41"/>
      <c r="XDB41"/>
      <c r="XDC41"/>
      <c r="XDD41"/>
      <c r="XDE41"/>
      <c r="XDF41"/>
      <c r="XDG41"/>
      <c r="XDH41"/>
      <c r="XDI41"/>
      <c r="XDJ41"/>
      <c r="XDK41"/>
      <c r="XDL41"/>
      <c r="XDM41"/>
      <c r="XDN41"/>
      <c r="XDO41"/>
      <c r="XDP41"/>
      <c r="XDQ41"/>
      <c r="XDR41"/>
      <c r="XDS41"/>
      <c r="XDT41"/>
      <c r="XDU41"/>
      <c r="XDV41"/>
      <c r="XDW41"/>
      <c r="XDX41"/>
      <c r="XDY41"/>
      <c r="XDZ41"/>
      <c r="XEA41"/>
      <c r="XEB41"/>
      <c r="XEC41"/>
      <c r="XED41"/>
      <c r="XEE41"/>
      <c r="XEF41"/>
      <c r="XEG41"/>
      <c r="XEH41"/>
      <c r="XEI41"/>
      <c r="XEJ41"/>
      <c r="XEK41"/>
      <c r="XEL41"/>
      <c r="XEM41"/>
      <c r="XEN41"/>
      <c r="XEO41"/>
      <c r="XEP41"/>
      <c r="XEQ41"/>
      <c r="XER41"/>
      <c r="XES41"/>
      <c r="XET41"/>
      <c r="XEU41"/>
      <c r="XEV41"/>
      <c r="XEW41"/>
      <c r="XEX41"/>
      <c r="XEY41"/>
      <c r="XEZ41"/>
      <c r="XFA41"/>
    </row>
    <row r="42" spans="1:16381" ht="18" thickTop="1" thickBot="1" x14ac:dyDescent="0.25">
      <c r="BD42" s="4"/>
      <c r="BE42" s="7"/>
    </row>
    <row r="43" spans="1:16381" ht="18" thickTop="1" thickBot="1" x14ac:dyDescent="0.25">
      <c r="A43" s="316"/>
      <c r="B43" s="316">
        <f>B40</f>
        <v>0</v>
      </c>
      <c r="C43" s="316">
        <f>C40</f>
        <v>0</v>
      </c>
      <c r="D43" s="216" t="str">
        <f>D4</f>
        <v>Borås</v>
      </c>
      <c r="E43" s="216" t="str">
        <f t="shared" ref="E43:AS43" si="38">E4</f>
        <v>Eksjö</v>
      </c>
      <c r="F43" s="216" t="str">
        <f t="shared" si="38"/>
        <v>Eskilstuna</v>
      </c>
      <c r="G43" s="216" t="str">
        <f t="shared" si="38"/>
        <v>Falun</v>
      </c>
      <c r="H43" s="216" t="str">
        <f t="shared" si="38"/>
        <v>Gällivare</v>
      </c>
      <c r="I43" s="216" t="str">
        <f t="shared" si="38"/>
        <v>Gävle</v>
      </c>
      <c r="J43" s="216" t="str">
        <f t="shared" si="38"/>
        <v>Göteborg</v>
      </c>
      <c r="K43" s="216" t="str">
        <f t="shared" si="38"/>
        <v>Halmstad</v>
      </c>
      <c r="L43" s="216" t="str">
        <f t="shared" si="38"/>
        <v>Helsingborg</v>
      </c>
      <c r="M43" s="216" t="str">
        <f t="shared" si="38"/>
        <v>Hudiksvall</v>
      </c>
      <c r="N43" s="216" t="str">
        <f t="shared" si="38"/>
        <v>Jönköping</v>
      </c>
      <c r="O43" s="216" t="str">
        <f t="shared" si="38"/>
        <v>Kalmar</v>
      </c>
      <c r="P43" s="216" t="str">
        <f t="shared" si="38"/>
        <v>Karlskrona</v>
      </c>
      <c r="Q43" s="216" t="str">
        <f t="shared" si="38"/>
        <v>Karlstad</v>
      </c>
      <c r="R43" s="216" t="str">
        <f t="shared" si="38"/>
        <v>Kristianstad</v>
      </c>
      <c r="S43" s="216" t="str">
        <f t="shared" si="38"/>
        <v>Linköping</v>
      </c>
      <c r="T43" s="216" t="str">
        <f t="shared" si="38"/>
        <v>Luleå</v>
      </c>
      <c r="U43" s="216" t="str">
        <f t="shared" si="38"/>
        <v>Lund/Malmö</v>
      </c>
      <c r="V43" s="216" t="str">
        <f t="shared" ref="V43" si="39">V4</f>
        <v>Lycksele</v>
      </c>
      <c r="W43" s="216" t="str">
        <f t="shared" si="38"/>
        <v>Norra Älvsborg</v>
      </c>
      <c r="X43" s="216" t="str">
        <f t="shared" si="38"/>
        <v>Norrköping</v>
      </c>
      <c r="Y43" s="216" t="str">
        <f t="shared" si="38"/>
        <v>Nyköping</v>
      </c>
      <c r="Z43" s="216" t="str">
        <f t="shared" si="38"/>
        <v>Skellefteå</v>
      </c>
      <c r="AA43" s="216" t="str">
        <f t="shared" si="38"/>
        <v>Skövde</v>
      </c>
      <c r="AB43" s="216" t="str">
        <f t="shared" si="38"/>
        <v>Sth-BB Sth</v>
      </c>
      <c r="AC43" s="216" t="str">
        <f t="shared" si="38"/>
        <v>Sth-Danderyd</v>
      </c>
      <c r="AD43" s="216" t="str">
        <f t="shared" si="38"/>
        <v>Sth-KS Huddinge</v>
      </c>
      <c r="AE43" s="216" t="str">
        <f t="shared" si="38"/>
        <v>Sth-KS Solna</v>
      </c>
      <c r="AF43" s="216" t="str">
        <f t="shared" si="38"/>
        <v>Sth-Södersjukhuset</v>
      </c>
      <c r="AG43" s="216" t="str">
        <f t="shared" si="38"/>
        <v>Sundsvall</v>
      </c>
      <c r="AH43" s="216" t="str">
        <f t="shared" si="38"/>
        <v>Södertälje</v>
      </c>
      <c r="AI43" s="216" t="str">
        <f t="shared" si="38"/>
        <v>Umeå</v>
      </c>
      <c r="AJ43" s="216" t="str">
        <f t="shared" si="38"/>
        <v>Uppsala</v>
      </c>
      <c r="AK43" s="216" t="str">
        <f t="shared" si="38"/>
        <v>Varberg</v>
      </c>
      <c r="AL43" s="216" t="str">
        <f t="shared" si="38"/>
        <v>Visby</v>
      </c>
      <c r="AM43" s="216" t="str">
        <f t="shared" si="38"/>
        <v>Värnamo</v>
      </c>
      <c r="AN43" s="216" t="str">
        <f t="shared" si="38"/>
        <v>Västervik</v>
      </c>
      <c r="AO43" s="216" t="str">
        <f t="shared" si="38"/>
        <v>Västerås</v>
      </c>
      <c r="AP43" s="216" t="str">
        <f t="shared" si="38"/>
        <v>Ystad</v>
      </c>
      <c r="AQ43" s="216" t="str">
        <f t="shared" si="38"/>
        <v>Örebro</v>
      </c>
      <c r="AR43" s="216" t="str">
        <f t="shared" si="38"/>
        <v>Örnsköldsvik</v>
      </c>
      <c r="AS43" s="216" t="str">
        <f t="shared" si="38"/>
        <v>Östersund</v>
      </c>
      <c r="AU43" s="4" t="str">
        <f>AU40</f>
        <v>MAX</v>
      </c>
      <c r="AV43" s="4" t="str">
        <f>AV40</f>
        <v>MIN</v>
      </c>
      <c r="AW43" s="4" t="str">
        <f>AW40</f>
        <v>MEAN</v>
      </c>
      <c r="AX43" s="4" t="str">
        <f>AX40</f>
        <v>MEDIAN</v>
      </c>
      <c r="BD43" s="4"/>
      <c r="BE43" s="7"/>
    </row>
    <row r="44" spans="1:16381" ht="18" thickTop="1" thickBot="1" x14ac:dyDescent="0.25">
      <c r="A44" s="316" t="s">
        <v>118</v>
      </c>
      <c r="B44" s="316"/>
      <c r="C44" s="316"/>
      <c r="D44" s="317">
        <f>D20/D21</f>
        <v>3.9783001808318265E-2</v>
      </c>
      <c r="E44" s="317">
        <f t="shared" ref="E44:AS44" si="40">E20/E21</f>
        <v>2.6385224274406333E-2</v>
      </c>
      <c r="F44" s="317">
        <f t="shared" si="40"/>
        <v>3.328050713153724E-2</v>
      </c>
      <c r="G44" s="317">
        <f t="shared" si="40"/>
        <v>2.8884462151394421E-2</v>
      </c>
      <c r="H44" s="317">
        <f t="shared" si="40"/>
        <v>3.783783783783784E-2</v>
      </c>
      <c r="I44" s="317">
        <f t="shared" si="40"/>
        <v>4.4850498338870434E-2</v>
      </c>
      <c r="J44" s="317">
        <f t="shared" si="40"/>
        <v>2.8720626631853787E-2</v>
      </c>
      <c r="K44" s="317">
        <f t="shared" si="40"/>
        <v>8.0862533692722376E-3</v>
      </c>
      <c r="L44" s="317">
        <f t="shared" si="40"/>
        <v>3.9420756234915526E-2</v>
      </c>
      <c r="M44" s="317">
        <f t="shared" si="40"/>
        <v>3.6827195467422094E-2</v>
      </c>
      <c r="N44" s="317">
        <f t="shared" si="40"/>
        <v>1.4267185473411154E-2</v>
      </c>
      <c r="O44" s="317">
        <f t="shared" si="40"/>
        <v>1.3651877133105802E-2</v>
      </c>
      <c r="P44" s="317">
        <f t="shared" si="40"/>
        <v>4.9429657794676805E-2</v>
      </c>
      <c r="Q44" s="317">
        <f t="shared" si="40"/>
        <v>3.9177277179236046E-2</v>
      </c>
      <c r="R44" s="317">
        <f t="shared" si="40"/>
        <v>2.9957203994293864E-2</v>
      </c>
      <c r="S44" s="317">
        <f t="shared" si="40"/>
        <v>2.9217719132893498E-2</v>
      </c>
      <c r="T44" s="317">
        <f t="shared" si="40"/>
        <v>2.6279391424619641E-2</v>
      </c>
      <c r="U44" s="317">
        <f t="shared" si="40"/>
        <v>3.6030714707619607E-2</v>
      </c>
      <c r="V44" s="317">
        <f t="shared" ref="V44" si="41">V20/V21</f>
        <v>0.10948905109489052</v>
      </c>
      <c r="W44" s="317">
        <f t="shared" si="40"/>
        <v>2.7004219409282701E-2</v>
      </c>
      <c r="X44" s="317">
        <f t="shared" si="40"/>
        <v>2.802547770700637E-2</v>
      </c>
      <c r="Y44" s="317">
        <f t="shared" si="40"/>
        <v>3.591160220994475E-2</v>
      </c>
      <c r="Z44" s="317">
        <f t="shared" si="40"/>
        <v>3.5143769968051117E-2</v>
      </c>
      <c r="AA44" s="317">
        <f t="shared" si="40"/>
        <v>2.922077922077922E-2</v>
      </c>
      <c r="AB44" s="317">
        <f t="shared" si="40"/>
        <v>4.3501048218029352E-2</v>
      </c>
      <c r="AC44" s="317">
        <f t="shared" si="40"/>
        <v>6.3989962358845673E-2</v>
      </c>
      <c r="AD44" s="317">
        <f t="shared" si="40"/>
        <v>4.4724770642201837E-2</v>
      </c>
      <c r="AE44" s="317">
        <f t="shared" si="40"/>
        <v>7.3508005822416303E-2</v>
      </c>
      <c r="AF44" s="317">
        <f t="shared" si="40"/>
        <v>6.2348668280871669E-2</v>
      </c>
      <c r="AG44" s="317">
        <f t="shared" si="40"/>
        <v>4.5126353790613721E-2</v>
      </c>
      <c r="AH44" s="317">
        <f t="shared" si="40"/>
        <v>3.614457831325301E-2</v>
      </c>
      <c r="AI44" s="317">
        <f t="shared" si="40"/>
        <v>5.3672316384180789E-2</v>
      </c>
      <c r="AJ44" s="317">
        <f t="shared" si="40"/>
        <v>3.8769230769230771E-2</v>
      </c>
      <c r="AK44" s="317">
        <f t="shared" si="40"/>
        <v>2.3310023310023312E-2</v>
      </c>
      <c r="AL44" s="317">
        <f t="shared" si="40"/>
        <v>2.7777777777777776E-2</v>
      </c>
      <c r="AM44" s="317">
        <f t="shared" si="40"/>
        <v>2.7190332326283987E-2</v>
      </c>
      <c r="AN44" s="317">
        <f t="shared" si="40"/>
        <v>1.8404907975460124E-2</v>
      </c>
      <c r="AO44" s="317">
        <f t="shared" si="40"/>
        <v>2.8846153846153848E-2</v>
      </c>
      <c r="AP44" s="317">
        <f t="shared" si="40"/>
        <v>1.3972055888223553E-2</v>
      </c>
      <c r="AQ44" s="317">
        <f t="shared" si="40"/>
        <v>2.7914614121510674E-2</v>
      </c>
      <c r="AR44" s="317">
        <f t="shared" si="40"/>
        <v>9.0909090909090905E-3</v>
      </c>
      <c r="AS44" s="317">
        <f t="shared" si="40"/>
        <v>2.4229074889867842E-2</v>
      </c>
      <c r="AT44" s="19"/>
      <c r="AU44" s="169">
        <f>MAX(C44:AS44)</f>
        <v>0.10948905109489052</v>
      </c>
      <c r="AV44" s="169">
        <f>MIN(D44:AU44)</f>
        <v>8.0862533692722376E-3</v>
      </c>
      <c r="AW44" s="178">
        <f>AVERAGE(D44:AS44)</f>
        <v>3.5461977940511723E-2</v>
      </c>
      <c r="AX44" s="178">
        <f>MEDIAN(D44:AS44)</f>
        <v>3.1618855562915549E-2</v>
      </c>
      <c r="BD44" s="4"/>
      <c r="BE44" s="7"/>
    </row>
    <row r="45" spans="1:16381" ht="17" thickTop="1" x14ac:dyDescent="0.2"/>
    <row r="48" spans="1:16381" x14ac:dyDescent="0.2">
      <c r="D48" s="373">
        <f>D26-D44</f>
        <v>1.6482599619265584E-3</v>
      </c>
      <c r="E48" s="373">
        <f t="shared" ref="E48:AS48" si="42">E26-E44</f>
        <v>7.1504672830369556E-4</v>
      </c>
      <c r="F48" s="373">
        <f t="shared" si="42"/>
        <v>1.1457223766594832E-3</v>
      </c>
      <c r="G48" s="373">
        <f t="shared" si="42"/>
        <v>8.5912759219532175E-4</v>
      </c>
      <c r="H48" s="373">
        <f t="shared" si="42"/>
        <v>1.4880048587913725E-3</v>
      </c>
      <c r="I48" s="373">
        <f t="shared" si="42"/>
        <v>2.1060234002599973E-3</v>
      </c>
      <c r="J48" s="373">
        <f t="shared" si="42"/>
        <v>8.4926584126449392E-4</v>
      </c>
      <c r="K48" s="373">
        <f t="shared" si="42"/>
        <v>6.5920543771240403E-5</v>
      </c>
      <c r="L48" s="373">
        <f t="shared" si="42"/>
        <v>1.6177697282335549E-3</v>
      </c>
      <c r="M48" s="373">
        <f t="shared" si="42"/>
        <v>1.4080986502249676E-3</v>
      </c>
      <c r="N48" s="373">
        <f t="shared" si="42"/>
        <v>2.0649873711516172E-4</v>
      </c>
      <c r="O48" s="373">
        <f t="shared" si="42"/>
        <v>1.8895331672118786E-4</v>
      </c>
      <c r="P48" s="373">
        <f t="shared" si="42"/>
        <v>2.5703422053231922E-3</v>
      </c>
      <c r="Q48" s="373">
        <f t="shared" si="42"/>
        <v>1.597442494566198E-3</v>
      </c>
      <c r="R48" s="373">
        <f t="shared" si="42"/>
        <v>9.2514894688260768E-4</v>
      </c>
      <c r="S48" s="373">
        <f t="shared" si="42"/>
        <v>8.7936824574727859E-4</v>
      </c>
      <c r="T48" s="373">
        <f t="shared" si="42"/>
        <v>0</v>
      </c>
      <c r="U48" s="373">
        <f t="shared" si="42"/>
        <v>0</v>
      </c>
      <c r="V48" s="373">
        <f t="shared" si="42"/>
        <v>0</v>
      </c>
      <c r="W48" s="373">
        <f t="shared" si="42"/>
        <v>0</v>
      </c>
      <c r="X48" s="373">
        <f t="shared" si="42"/>
        <v>0</v>
      </c>
      <c r="Y48" s="373">
        <f t="shared" si="42"/>
        <v>0</v>
      </c>
      <c r="Z48" s="373">
        <f t="shared" si="42"/>
        <v>0</v>
      </c>
      <c r="AA48" s="373">
        <f t="shared" si="42"/>
        <v>0</v>
      </c>
      <c r="AB48" s="373">
        <f t="shared" si="42"/>
        <v>0</v>
      </c>
      <c r="AC48" s="373">
        <f t="shared" si="42"/>
        <v>0</v>
      </c>
      <c r="AD48" s="373">
        <f t="shared" si="42"/>
        <v>0</v>
      </c>
      <c r="AE48" s="373">
        <f t="shared" si="42"/>
        <v>0</v>
      </c>
      <c r="AF48" s="373">
        <f t="shared" si="42"/>
        <v>0</v>
      </c>
      <c r="AG48" s="373">
        <f t="shared" si="42"/>
        <v>0</v>
      </c>
      <c r="AH48" s="373">
        <f t="shared" si="42"/>
        <v>0</v>
      </c>
      <c r="AI48" s="373">
        <f t="shared" si="42"/>
        <v>0</v>
      </c>
      <c r="AJ48" s="373">
        <f t="shared" si="42"/>
        <v>0</v>
      </c>
      <c r="AK48" s="373">
        <f t="shared" si="42"/>
        <v>0</v>
      </c>
      <c r="AL48" s="373">
        <f t="shared" si="42"/>
        <v>0</v>
      </c>
      <c r="AM48" s="373">
        <f t="shared" si="42"/>
        <v>0</v>
      </c>
      <c r="AN48" s="373">
        <f t="shared" si="42"/>
        <v>0</v>
      </c>
      <c r="AO48" s="373">
        <f t="shared" si="42"/>
        <v>0</v>
      </c>
      <c r="AP48" s="373">
        <f t="shared" si="42"/>
        <v>0</v>
      </c>
      <c r="AQ48" s="373">
        <f t="shared" si="42"/>
        <v>0</v>
      </c>
      <c r="AR48" s="373">
        <f t="shared" si="42"/>
        <v>0</v>
      </c>
      <c r="AS48" s="373">
        <f t="shared" si="42"/>
        <v>0</v>
      </c>
    </row>
  </sheetData>
  <sortState xmlns:xlrd2="http://schemas.microsoft.com/office/spreadsheetml/2017/richdata2" ref="BF2:BG51">
    <sortCondition ref="BG2:BG51"/>
  </sortState>
  <phoneticPr fontId="8" type="noConversion"/>
  <pageMargins left="0.7" right="0.7" top="0.75" bottom="0.75" header="0.3" footer="0.3"/>
  <pageSetup paperSize="9" orientation="portrait" horizontalDpi="4294967292" verticalDpi="429496729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BFD65-00C1-9240-AC1F-12DCD06C2ECE}">
  <dimension ref="A1:BA14"/>
  <sheetViews>
    <sheetView topLeftCell="X1" workbookViewId="0">
      <selection activeCell="AZ2" sqref="AZ2"/>
    </sheetView>
  </sheetViews>
  <sheetFormatPr baseColWidth="10" defaultColWidth="10.83203125" defaultRowHeight="13" x14ac:dyDescent="0.15"/>
  <cols>
    <col min="1" max="1" width="16.6640625" bestFit="1" customWidth="1"/>
  </cols>
  <sheetData>
    <row r="1" spans="1:53" s="308" customFormat="1" ht="77.25" customHeight="1" thickTop="1" thickBot="1" x14ac:dyDescent="0.25">
      <c r="A1" s="438" t="s">
        <v>1</v>
      </c>
      <c r="B1" s="438"/>
      <c r="C1" s="152"/>
      <c r="D1" s="216" t="s">
        <v>4</v>
      </c>
      <c r="E1" s="216" t="s">
        <v>30</v>
      </c>
      <c r="F1" s="216" t="s">
        <v>53</v>
      </c>
      <c r="G1" s="216" t="s">
        <v>32</v>
      </c>
      <c r="H1" s="216" t="s">
        <v>28</v>
      </c>
      <c r="I1" s="216" t="s">
        <v>43</v>
      </c>
      <c r="J1" s="216" t="s">
        <v>54</v>
      </c>
      <c r="K1" s="216" t="s">
        <v>57</v>
      </c>
      <c r="L1" s="216" t="s">
        <v>6</v>
      </c>
      <c r="M1" s="216" t="s">
        <v>36</v>
      </c>
      <c r="N1" s="216" t="s">
        <v>44</v>
      </c>
      <c r="O1" s="216" t="s">
        <v>58</v>
      </c>
      <c r="P1" s="216" t="s">
        <v>15</v>
      </c>
      <c r="Q1" s="216" t="s">
        <v>5</v>
      </c>
      <c r="R1" s="216" t="s">
        <v>29</v>
      </c>
      <c r="S1" s="216" t="s">
        <v>7</v>
      </c>
      <c r="T1" s="216" t="s">
        <v>42</v>
      </c>
      <c r="U1" s="216" t="s">
        <v>72</v>
      </c>
      <c r="V1" s="225" t="s">
        <v>59</v>
      </c>
      <c r="W1" s="225" t="s">
        <v>60</v>
      </c>
      <c r="X1" s="225" t="s">
        <v>55</v>
      </c>
      <c r="Y1" s="225" t="s">
        <v>90</v>
      </c>
      <c r="Z1" s="225" t="s">
        <v>61</v>
      </c>
      <c r="AA1" s="225" t="s">
        <v>41</v>
      </c>
      <c r="AB1" s="225" t="s">
        <v>143</v>
      </c>
      <c r="AC1" s="225" t="s">
        <v>144</v>
      </c>
      <c r="AD1" s="225" t="s">
        <v>145</v>
      </c>
      <c r="AE1" s="225" t="s">
        <v>142</v>
      </c>
      <c r="AF1" s="225" t="s">
        <v>146</v>
      </c>
      <c r="AG1" s="225" t="s">
        <v>62</v>
      </c>
      <c r="AH1" s="225" t="s">
        <v>63</v>
      </c>
      <c r="AI1" s="225" t="s">
        <v>40</v>
      </c>
      <c r="AJ1" s="225" t="s">
        <v>56</v>
      </c>
      <c r="AK1" s="225" t="s">
        <v>37</v>
      </c>
      <c r="AL1" s="225" t="s">
        <v>38</v>
      </c>
      <c r="AM1" s="225" t="s">
        <v>26</v>
      </c>
      <c r="AN1" s="225" t="s">
        <v>8</v>
      </c>
      <c r="AO1" s="225" t="s">
        <v>35</v>
      </c>
      <c r="AP1" s="225" t="s">
        <v>27</v>
      </c>
      <c r="AQ1" s="225" t="s">
        <v>64</v>
      </c>
      <c r="AR1" s="225" t="s">
        <v>65</v>
      </c>
      <c r="AS1" s="225" t="s">
        <v>66</v>
      </c>
      <c r="AT1" s="230" t="s">
        <v>85</v>
      </c>
      <c r="AU1" s="231" t="s">
        <v>86</v>
      </c>
      <c r="AV1" s="276" t="s">
        <v>113</v>
      </c>
      <c r="AW1" s="304"/>
      <c r="AX1" s="309" t="s">
        <v>1</v>
      </c>
      <c r="AY1" s="309"/>
      <c r="BA1" s="309"/>
    </row>
    <row r="2" spans="1:53" ht="15" thickTop="1" thickBot="1" x14ac:dyDescent="0.2">
      <c r="A2" s="336" t="s">
        <v>149</v>
      </c>
      <c r="D2" s="349">
        <f>'3. Därav sectio '!D6</f>
        <v>55</v>
      </c>
      <c r="E2" s="349">
        <f>'3. Därav sectio '!E6</f>
        <v>20</v>
      </c>
      <c r="F2" s="349">
        <f>'3. Därav sectio '!F6</f>
        <v>24</v>
      </c>
      <c r="G2" s="349">
        <f>'3. Därav sectio '!G6</f>
        <v>37</v>
      </c>
      <c r="H2" s="349">
        <f>'3. Därav sectio '!H6</f>
        <v>4</v>
      </c>
      <c r="I2" s="349">
        <f>'3. Därav sectio '!I6</f>
        <v>31</v>
      </c>
      <c r="J2" s="349">
        <f>'3. Därav sectio '!J6</f>
        <v>238</v>
      </c>
      <c r="K2" s="349">
        <f>'3. Därav sectio '!K6</f>
        <v>35</v>
      </c>
      <c r="L2" s="349">
        <f>'3. Därav sectio '!L6</f>
        <v>40</v>
      </c>
      <c r="M2" s="349">
        <f>'3. Därav sectio '!M6</f>
        <v>14</v>
      </c>
      <c r="N2" s="349">
        <f>'3. Därav sectio '!N6</f>
        <v>26</v>
      </c>
      <c r="O2" s="349">
        <f>'3. Därav sectio '!O6</f>
        <v>22</v>
      </c>
      <c r="P2" s="349">
        <f>'3. Därav sectio '!P6</f>
        <v>20</v>
      </c>
      <c r="Q2" s="349">
        <f>'3. Därav sectio '!Q6</f>
        <v>69</v>
      </c>
      <c r="R2" s="349">
        <f>'3. Därav sectio '!R6</f>
        <v>27</v>
      </c>
      <c r="S2" s="349">
        <f>'3. Därav sectio '!S6</f>
        <v>37</v>
      </c>
      <c r="T2" s="349">
        <f>'3. Därav sectio '!T6</f>
        <v>22</v>
      </c>
      <c r="U2" s="349">
        <f>'3. Därav sectio '!U6</f>
        <v>158</v>
      </c>
      <c r="V2" s="349">
        <f>'3. Därav sectio '!V6</f>
        <v>5</v>
      </c>
      <c r="W2" s="349">
        <f>'3. Därav sectio '!W6</f>
        <v>49</v>
      </c>
      <c r="X2" s="349">
        <f>'3. Därav sectio '!X6</f>
        <v>42</v>
      </c>
      <c r="Y2" s="349">
        <f>'3. Därav sectio '!Y6</f>
        <v>25</v>
      </c>
      <c r="Z2" s="349">
        <f>'3. Därav sectio '!Z6</f>
        <v>17</v>
      </c>
      <c r="AA2" s="349">
        <f>'3. Därav sectio '!AA6</f>
        <v>52</v>
      </c>
      <c r="AB2" s="349">
        <f>'3. Därav sectio '!AB6</f>
        <v>112</v>
      </c>
      <c r="AC2" s="349">
        <f>'3. Därav sectio '!AC6</f>
        <v>178</v>
      </c>
      <c r="AD2" s="349">
        <f>'3. Därav sectio '!AD6</f>
        <v>93</v>
      </c>
      <c r="AE2" s="349">
        <f>'3. Därav sectio '!AE6</f>
        <v>68</v>
      </c>
      <c r="AF2" s="349">
        <f>'3. Därav sectio '!AF6</f>
        <v>112</v>
      </c>
      <c r="AG2" s="349">
        <f>'3. Därav sectio '!AG6</f>
        <v>22</v>
      </c>
      <c r="AH2" s="349">
        <f>'3. Därav sectio '!AH6</f>
        <v>45</v>
      </c>
      <c r="AI2" s="349">
        <f>'3. Därav sectio '!AI6</f>
        <v>41</v>
      </c>
      <c r="AJ2" s="349">
        <f>'3. Därav sectio '!AJ6</f>
        <v>58</v>
      </c>
      <c r="AK2" s="349">
        <f>'3. Därav sectio '!AK6</f>
        <v>49</v>
      </c>
      <c r="AL2" s="349">
        <f>'3. Därav sectio '!AL6</f>
        <v>11</v>
      </c>
      <c r="AM2" s="349">
        <f>'3. Därav sectio '!AM6</f>
        <v>18</v>
      </c>
      <c r="AN2" s="349">
        <f>'3. Därav sectio '!AN6</f>
        <v>15</v>
      </c>
      <c r="AO2" s="349">
        <f>'3. Därav sectio '!AO6</f>
        <v>68</v>
      </c>
      <c r="AP2" s="349">
        <f>'3. Därav sectio '!AP6</f>
        <v>30</v>
      </c>
      <c r="AQ2" s="349">
        <f>'3. Därav sectio '!AQ6</f>
        <v>60</v>
      </c>
      <c r="AR2" s="349">
        <f>'3. Därav sectio '!AR6</f>
        <v>7</v>
      </c>
      <c r="AS2" s="349">
        <f>'3. Därav sectio '!AS6</f>
        <v>25</v>
      </c>
    </row>
    <row r="3" spans="1:53" ht="15" thickTop="1" thickBot="1" x14ac:dyDescent="0.2">
      <c r="A3" s="336" t="s">
        <v>150</v>
      </c>
      <c r="D3" s="349">
        <f>'3. Därav sectio '!D7</f>
        <v>80</v>
      </c>
      <c r="E3" s="349">
        <f>'3. Därav sectio '!E7</f>
        <v>11</v>
      </c>
      <c r="F3" s="349">
        <f>'3. Därav sectio '!F7</f>
        <v>42</v>
      </c>
      <c r="G3" s="349">
        <f>'3. Därav sectio '!G7</f>
        <v>50</v>
      </c>
      <c r="H3" s="349">
        <f>'3. Därav sectio '!H7</f>
        <v>21</v>
      </c>
      <c r="I3" s="349">
        <f>'3. Därav sectio '!I7</f>
        <v>44</v>
      </c>
      <c r="J3" s="349">
        <f>'3. Därav sectio '!J7</f>
        <v>372</v>
      </c>
      <c r="K3" s="349">
        <f>'3. Därav sectio '!K7</f>
        <v>58</v>
      </c>
      <c r="L3" s="349">
        <f>'3. Därav sectio '!L7</f>
        <v>74</v>
      </c>
      <c r="M3" s="349">
        <f>'3. Därav sectio '!M7</f>
        <v>26</v>
      </c>
      <c r="N3" s="349">
        <f>'3. Därav sectio '!N7</f>
        <v>36</v>
      </c>
      <c r="O3" s="349">
        <f>'3. Därav sectio '!O7</f>
        <v>24</v>
      </c>
      <c r="P3" s="349">
        <f>'3. Därav sectio '!P7</f>
        <v>38</v>
      </c>
      <c r="Q3" s="349">
        <f>'3. Därav sectio '!Q7</f>
        <v>74</v>
      </c>
      <c r="R3" s="349">
        <f>'3. Därav sectio '!R7</f>
        <v>54</v>
      </c>
      <c r="S3" s="349">
        <f>'3. Därav sectio '!S7</f>
        <v>53</v>
      </c>
      <c r="T3" s="349">
        <f>'3. Därav sectio '!T7</f>
        <v>45</v>
      </c>
      <c r="U3" s="349">
        <f>'3. Därav sectio '!U7</f>
        <v>270</v>
      </c>
      <c r="V3" s="349">
        <f>'3. Därav sectio '!V7</f>
        <v>9</v>
      </c>
      <c r="W3" s="349">
        <f>'3. Därav sectio '!W7</f>
        <v>58</v>
      </c>
      <c r="X3" s="349">
        <f>'3. Därav sectio '!X7</f>
        <v>31</v>
      </c>
      <c r="Y3" s="349">
        <f>'3. Därav sectio '!Y7</f>
        <v>33</v>
      </c>
      <c r="Z3" s="349">
        <f>'3. Därav sectio '!Z7</f>
        <v>18</v>
      </c>
      <c r="AA3" s="349">
        <f>'3. Därav sectio '!AA7</f>
        <v>46</v>
      </c>
      <c r="AB3" s="349">
        <f>'3. Därav sectio '!AB7</f>
        <v>121</v>
      </c>
      <c r="AC3" s="349">
        <f>'3. Därav sectio '!AC7</f>
        <v>182</v>
      </c>
      <c r="AD3" s="349">
        <f>'3. Därav sectio '!AD7</f>
        <v>166</v>
      </c>
      <c r="AE3" s="349">
        <f>'3. Därav sectio '!AE7</f>
        <v>101</v>
      </c>
      <c r="AF3" s="349">
        <f>'3. Därav sectio '!AF7</f>
        <v>173</v>
      </c>
      <c r="AG3" s="349">
        <f>'3. Därav sectio '!AG7</f>
        <v>44</v>
      </c>
      <c r="AH3" s="349">
        <f>'3. Därav sectio '!AH7</f>
        <v>54</v>
      </c>
      <c r="AI3" s="349">
        <f>'3. Därav sectio '!AI7</f>
        <v>41</v>
      </c>
      <c r="AJ3" s="349">
        <f>'3. Därav sectio '!AJ7</f>
        <v>150</v>
      </c>
      <c r="AK3" s="349">
        <f>'3. Därav sectio '!AK7</f>
        <v>63</v>
      </c>
      <c r="AL3" s="349">
        <f>'3. Därav sectio '!AL7</f>
        <v>7</v>
      </c>
      <c r="AM3" s="349">
        <f>'3. Därav sectio '!AM7</f>
        <v>11</v>
      </c>
      <c r="AN3" s="349">
        <f>'3. Därav sectio '!AN7</f>
        <v>22</v>
      </c>
      <c r="AO3" s="349">
        <f>'3. Därav sectio '!AO7</f>
        <v>64</v>
      </c>
      <c r="AP3" s="349">
        <f>'3. Därav sectio '!AP7</f>
        <v>29</v>
      </c>
      <c r="AQ3" s="349">
        <f>'3. Därav sectio '!AQ7</f>
        <v>73</v>
      </c>
      <c r="AR3" s="349">
        <f>'3. Därav sectio '!AR7</f>
        <v>21</v>
      </c>
      <c r="AS3" s="349">
        <f>'3. Därav sectio '!AS7</f>
        <v>31</v>
      </c>
    </row>
    <row r="4" spans="1:53" ht="14" thickTop="1" x14ac:dyDescent="0.15">
      <c r="A4" s="336" t="s">
        <v>151</v>
      </c>
      <c r="D4" s="349">
        <f>'3. Därav sectio '!D8</f>
        <v>44</v>
      </c>
      <c r="E4" s="349">
        <f>'3. Därav sectio '!E8</f>
        <v>10</v>
      </c>
      <c r="F4" s="349">
        <f>'3. Därav sectio '!F8</f>
        <v>21</v>
      </c>
      <c r="G4" s="349">
        <f>'3. Därav sectio '!G8</f>
        <v>29</v>
      </c>
      <c r="H4" s="349">
        <f>'3. Därav sectio '!H8</f>
        <v>7</v>
      </c>
      <c r="I4" s="349">
        <f>'3. Därav sectio '!I8</f>
        <v>27</v>
      </c>
      <c r="J4" s="349">
        <f>'3. Därav sectio '!J8</f>
        <v>121</v>
      </c>
      <c r="K4" s="349">
        <f>'3. Därav sectio '!K8</f>
        <v>6</v>
      </c>
      <c r="L4" s="349">
        <f>'3. Därav sectio '!L8</f>
        <v>49</v>
      </c>
      <c r="M4" s="349">
        <f>'3. Därav sectio '!M8</f>
        <v>13</v>
      </c>
      <c r="N4" s="349">
        <f>'3. Därav sectio '!N8</f>
        <v>11</v>
      </c>
      <c r="O4" s="349">
        <f>'3. Därav sectio '!O8</f>
        <v>8</v>
      </c>
      <c r="P4" s="349">
        <f>'3. Därav sectio '!P8</f>
        <v>26</v>
      </c>
      <c r="Q4" s="349">
        <f>'3. Därav sectio '!Q8</f>
        <v>40</v>
      </c>
      <c r="R4" s="349">
        <f>'3. Därav sectio '!R8</f>
        <v>21</v>
      </c>
      <c r="S4" s="349">
        <f>'3. Därav sectio '!S8</f>
        <v>31</v>
      </c>
      <c r="T4" s="349">
        <f>'3. Därav sectio '!T8</f>
        <v>19</v>
      </c>
      <c r="U4" s="349">
        <f>'3. Därav sectio '!U8</f>
        <v>122</v>
      </c>
      <c r="V4" s="349">
        <f>'3. Därav sectio '!V8</f>
        <v>15</v>
      </c>
      <c r="W4" s="349">
        <f>'3. Därav sectio '!W8</f>
        <v>32</v>
      </c>
      <c r="X4" s="349">
        <f>'3. Därav sectio '!X8</f>
        <v>22</v>
      </c>
      <c r="Y4" s="349">
        <f>'3. Därav sectio '!Y8</f>
        <v>13</v>
      </c>
      <c r="Z4" s="349">
        <f>'3. Därav sectio '!Z8</f>
        <v>11</v>
      </c>
      <c r="AA4" s="349">
        <f>'3. Därav sectio '!AA8</f>
        <v>27</v>
      </c>
      <c r="AB4" s="349">
        <f>'3. Därav sectio '!AB8</f>
        <v>83</v>
      </c>
      <c r="AC4" s="349">
        <f>'3. Därav sectio '!AC8</f>
        <v>153</v>
      </c>
      <c r="AD4" s="349">
        <f>'3. Därav sectio '!AD8</f>
        <v>78</v>
      </c>
      <c r="AE4" s="349">
        <f>'3. Därav sectio '!AE8</f>
        <v>101</v>
      </c>
      <c r="AF4" s="349">
        <f>'3. Därav sectio '!AF8</f>
        <v>206</v>
      </c>
      <c r="AG4" s="349">
        <f>'3. Därav sectio '!AG8</f>
        <v>25</v>
      </c>
      <c r="AH4" s="349">
        <f>'3. Därav sectio '!AH8</f>
        <v>39</v>
      </c>
      <c r="AI4" s="349">
        <f>'3. Därav sectio '!AI8</f>
        <v>38</v>
      </c>
      <c r="AJ4" s="349">
        <f>'3. Därav sectio '!AJ8</f>
        <v>63</v>
      </c>
      <c r="AK4" s="349">
        <f>'3. Därav sectio '!AK8</f>
        <v>20</v>
      </c>
      <c r="AL4" s="349">
        <f>'3. Därav sectio '!AL8</f>
        <v>5</v>
      </c>
      <c r="AM4" s="349">
        <f>'3. Därav sectio '!AM8</f>
        <v>9</v>
      </c>
      <c r="AN4" s="349">
        <f>'3. Därav sectio '!AN8</f>
        <v>6</v>
      </c>
      <c r="AO4" s="349">
        <f>'3. Därav sectio '!AO8</f>
        <v>30</v>
      </c>
      <c r="AP4" s="349">
        <f>'3. Därav sectio '!AP8</f>
        <v>7</v>
      </c>
      <c r="AQ4" s="349">
        <f>'3. Därav sectio '!AQ8</f>
        <v>34</v>
      </c>
      <c r="AR4" s="349">
        <f>'3. Därav sectio '!AR8</f>
        <v>2</v>
      </c>
      <c r="AS4" s="349">
        <f>'3. Därav sectio '!AS8</f>
        <v>11</v>
      </c>
    </row>
    <row r="5" spans="1:53" x14ac:dyDescent="0.15">
      <c r="A5" s="336" t="s">
        <v>89</v>
      </c>
      <c r="D5">
        <f>SUM(D2:D4)</f>
        <v>179</v>
      </c>
      <c r="E5">
        <f t="shared" ref="E5:AS5" si="0">SUM(E2:E4)</f>
        <v>41</v>
      </c>
      <c r="F5">
        <f t="shared" si="0"/>
        <v>87</v>
      </c>
      <c r="G5">
        <f t="shared" si="0"/>
        <v>116</v>
      </c>
      <c r="H5">
        <f t="shared" si="0"/>
        <v>32</v>
      </c>
      <c r="I5">
        <f t="shared" si="0"/>
        <v>102</v>
      </c>
      <c r="J5">
        <f t="shared" si="0"/>
        <v>731</v>
      </c>
      <c r="K5">
        <f t="shared" si="0"/>
        <v>99</v>
      </c>
      <c r="L5">
        <f t="shared" si="0"/>
        <v>163</v>
      </c>
      <c r="M5">
        <f t="shared" si="0"/>
        <v>53</v>
      </c>
      <c r="N5">
        <f t="shared" si="0"/>
        <v>73</v>
      </c>
      <c r="O5">
        <f t="shared" si="0"/>
        <v>54</v>
      </c>
      <c r="P5">
        <f t="shared" si="0"/>
        <v>84</v>
      </c>
      <c r="Q5">
        <f t="shared" si="0"/>
        <v>183</v>
      </c>
      <c r="R5">
        <f t="shared" si="0"/>
        <v>102</v>
      </c>
      <c r="S5">
        <f t="shared" si="0"/>
        <v>121</v>
      </c>
      <c r="T5">
        <f t="shared" si="0"/>
        <v>86</v>
      </c>
      <c r="U5">
        <f t="shared" si="0"/>
        <v>550</v>
      </c>
      <c r="V5">
        <f t="shared" si="0"/>
        <v>29</v>
      </c>
      <c r="W5">
        <f t="shared" si="0"/>
        <v>139</v>
      </c>
      <c r="X5">
        <f t="shared" si="0"/>
        <v>95</v>
      </c>
      <c r="Y5">
        <f t="shared" si="0"/>
        <v>71</v>
      </c>
      <c r="Z5">
        <f t="shared" si="0"/>
        <v>46</v>
      </c>
      <c r="AA5">
        <f t="shared" si="0"/>
        <v>125</v>
      </c>
      <c r="AB5">
        <f t="shared" si="0"/>
        <v>316</v>
      </c>
      <c r="AC5">
        <f t="shared" si="0"/>
        <v>513</v>
      </c>
      <c r="AD5">
        <f t="shared" si="0"/>
        <v>337</v>
      </c>
      <c r="AE5">
        <f t="shared" si="0"/>
        <v>270</v>
      </c>
      <c r="AF5">
        <f t="shared" si="0"/>
        <v>491</v>
      </c>
      <c r="AG5">
        <f t="shared" si="0"/>
        <v>91</v>
      </c>
      <c r="AH5">
        <f t="shared" si="0"/>
        <v>138</v>
      </c>
      <c r="AI5">
        <f t="shared" si="0"/>
        <v>120</v>
      </c>
      <c r="AJ5">
        <f t="shared" si="0"/>
        <v>271</v>
      </c>
      <c r="AK5">
        <f t="shared" si="0"/>
        <v>132</v>
      </c>
      <c r="AL5">
        <f t="shared" si="0"/>
        <v>23</v>
      </c>
      <c r="AM5">
        <f t="shared" si="0"/>
        <v>38</v>
      </c>
      <c r="AN5">
        <f t="shared" si="0"/>
        <v>43</v>
      </c>
      <c r="AO5">
        <f t="shared" si="0"/>
        <v>162</v>
      </c>
      <c r="AP5">
        <f t="shared" si="0"/>
        <v>66</v>
      </c>
      <c r="AQ5">
        <f t="shared" si="0"/>
        <v>167</v>
      </c>
      <c r="AR5">
        <f t="shared" si="0"/>
        <v>30</v>
      </c>
      <c r="AS5">
        <f t="shared" si="0"/>
        <v>67</v>
      </c>
    </row>
    <row r="6" spans="1:53" x14ac:dyDescent="0.15">
      <c r="A6" s="336" t="s">
        <v>89</v>
      </c>
      <c r="D6">
        <f>SUM(D2:D4)</f>
        <v>179</v>
      </c>
      <c r="E6">
        <f t="shared" ref="E6:AS6" si="1">SUM(E2:E4)</f>
        <v>41</v>
      </c>
      <c r="F6">
        <f t="shared" si="1"/>
        <v>87</v>
      </c>
      <c r="G6">
        <f t="shared" si="1"/>
        <v>116</v>
      </c>
      <c r="H6">
        <f t="shared" si="1"/>
        <v>32</v>
      </c>
      <c r="I6">
        <f t="shared" si="1"/>
        <v>102</v>
      </c>
      <c r="J6">
        <f t="shared" si="1"/>
        <v>731</v>
      </c>
      <c r="K6">
        <f t="shared" si="1"/>
        <v>99</v>
      </c>
      <c r="L6">
        <f t="shared" si="1"/>
        <v>163</v>
      </c>
      <c r="M6">
        <f t="shared" si="1"/>
        <v>53</v>
      </c>
      <c r="N6">
        <f t="shared" si="1"/>
        <v>73</v>
      </c>
      <c r="O6">
        <f t="shared" si="1"/>
        <v>54</v>
      </c>
      <c r="P6">
        <f t="shared" si="1"/>
        <v>84</v>
      </c>
      <c r="Q6">
        <f t="shared" si="1"/>
        <v>183</v>
      </c>
      <c r="R6">
        <f t="shared" si="1"/>
        <v>102</v>
      </c>
      <c r="S6">
        <f t="shared" si="1"/>
        <v>121</v>
      </c>
      <c r="T6">
        <f t="shared" si="1"/>
        <v>86</v>
      </c>
      <c r="U6">
        <f t="shared" si="1"/>
        <v>550</v>
      </c>
      <c r="V6">
        <f t="shared" si="1"/>
        <v>29</v>
      </c>
      <c r="W6">
        <f t="shared" si="1"/>
        <v>139</v>
      </c>
      <c r="X6">
        <f t="shared" si="1"/>
        <v>95</v>
      </c>
      <c r="Y6">
        <f t="shared" si="1"/>
        <v>71</v>
      </c>
      <c r="Z6">
        <f t="shared" si="1"/>
        <v>46</v>
      </c>
      <c r="AA6">
        <f t="shared" si="1"/>
        <v>125</v>
      </c>
      <c r="AB6">
        <f t="shared" si="1"/>
        <v>316</v>
      </c>
      <c r="AC6">
        <f t="shared" si="1"/>
        <v>513</v>
      </c>
      <c r="AD6">
        <f t="shared" si="1"/>
        <v>337</v>
      </c>
      <c r="AE6">
        <f t="shared" si="1"/>
        <v>270</v>
      </c>
      <c r="AF6">
        <f t="shared" si="1"/>
        <v>491</v>
      </c>
      <c r="AG6">
        <f t="shared" si="1"/>
        <v>91</v>
      </c>
      <c r="AH6">
        <f t="shared" si="1"/>
        <v>138</v>
      </c>
      <c r="AI6">
        <f t="shared" si="1"/>
        <v>120</v>
      </c>
      <c r="AJ6">
        <f t="shared" si="1"/>
        <v>271</v>
      </c>
      <c r="AK6">
        <f t="shared" si="1"/>
        <v>132</v>
      </c>
      <c r="AL6">
        <f t="shared" si="1"/>
        <v>23</v>
      </c>
      <c r="AM6">
        <f t="shared" si="1"/>
        <v>38</v>
      </c>
      <c r="AN6">
        <f t="shared" si="1"/>
        <v>43</v>
      </c>
      <c r="AO6">
        <f t="shared" si="1"/>
        <v>162</v>
      </c>
      <c r="AP6">
        <f t="shared" si="1"/>
        <v>66</v>
      </c>
      <c r="AQ6">
        <f t="shared" si="1"/>
        <v>167</v>
      </c>
      <c r="AR6">
        <f t="shared" si="1"/>
        <v>30</v>
      </c>
      <c r="AS6">
        <f t="shared" si="1"/>
        <v>67</v>
      </c>
    </row>
    <row r="7" spans="1:53" x14ac:dyDescent="0.15">
      <c r="A7" s="336" t="s">
        <v>89</v>
      </c>
      <c r="D7">
        <f>SUM(D2:D4)</f>
        <v>179</v>
      </c>
      <c r="E7">
        <f t="shared" ref="E7:AS7" si="2">SUM(E2:E4)</f>
        <v>41</v>
      </c>
      <c r="F7">
        <f t="shared" si="2"/>
        <v>87</v>
      </c>
      <c r="G7">
        <f t="shared" si="2"/>
        <v>116</v>
      </c>
      <c r="H7">
        <f t="shared" si="2"/>
        <v>32</v>
      </c>
      <c r="I7">
        <f t="shared" si="2"/>
        <v>102</v>
      </c>
      <c r="J7">
        <f t="shared" si="2"/>
        <v>731</v>
      </c>
      <c r="K7">
        <f t="shared" si="2"/>
        <v>99</v>
      </c>
      <c r="L7">
        <f t="shared" si="2"/>
        <v>163</v>
      </c>
      <c r="M7">
        <f t="shared" si="2"/>
        <v>53</v>
      </c>
      <c r="N7">
        <f t="shared" si="2"/>
        <v>73</v>
      </c>
      <c r="O7">
        <f t="shared" si="2"/>
        <v>54</v>
      </c>
      <c r="P7">
        <f t="shared" si="2"/>
        <v>84</v>
      </c>
      <c r="Q7">
        <f t="shared" si="2"/>
        <v>183</v>
      </c>
      <c r="R7">
        <f t="shared" si="2"/>
        <v>102</v>
      </c>
      <c r="S7">
        <f t="shared" si="2"/>
        <v>121</v>
      </c>
      <c r="T7">
        <f t="shared" si="2"/>
        <v>86</v>
      </c>
      <c r="U7">
        <f t="shared" si="2"/>
        <v>550</v>
      </c>
      <c r="V7">
        <f t="shared" si="2"/>
        <v>29</v>
      </c>
      <c r="W7">
        <f t="shared" si="2"/>
        <v>139</v>
      </c>
      <c r="X7">
        <f t="shared" si="2"/>
        <v>95</v>
      </c>
      <c r="Y7">
        <f t="shared" si="2"/>
        <v>71</v>
      </c>
      <c r="Z7">
        <f t="shared" si="2"/>
        <v>46</v>
      </c>
      <c r="AA7">
        <f t="shared" si="2"/>
        <v>125</v>
      </c>
      <c r="AB7">
        <f t="shared" si="2"/>
        <v>316</v>
      </c>
      <c r="AC7">
        <f t="shared" si="2"/>
        <v>513</v>
      </c>
      <c r="AD7">
        <f t="shared" si="2"/>
        <v>337</v>
      </c>
      <c r="AE7">
        <f t="shared" si="2"/>
        <v>270</v>
      </c>
      <c r="AF7">
        <f t="shared" si="2"/>
        <v>491</v>
      </c>
      <c r="AG7">
        <f t="shared" si="2"/>
        <v>91</v>
      </c>
      <c r="AH7">
        <f t="shared" si="2"/>
        <v>138</v>
      </c>
      <c r="AI7">
        <f t="shared" si="2"/>
        <v>120</v>
      </c>
      <c r="AJ7">
        <f t="shared" si="2"/>
        <v>271</v>
      </c>
      <c r="AK7">
        <f t="shared" si="2"/>
        <v>132</v>
      </c>
      <c r="AL7">
        <f t="shared" si="2"/>
        <v>23</v>
      </c>
      <c r="AM7">
        <f t="shared" si="2"/>
        <v>38</v>
      </c>
      <c r="AN7">
        <f t="shared" si="2"/>
        <v>43</v>
      </c>
      <c r="AO7">
        <f t="shared" si="2"/>
        <v>162</v>
      </c>
      <c r="AP7">
        <f t="shared" si="2"/>
        <v>66</v>
      </c>
      <c r="AQ7">
        <f t="shared" si="2"/>
        <v>167</v>
      </c>
      <c r="AR7">
        <f t="shared" si="2"/>
        <v>30</v>
      </c>
      <c r="AS7">
        <f t="shared" si="2"/>
        <v>67</v>
      </c>
    </row>
    <row r="9" spans="1:53" ht="14" thickBot="1" x14ac:dyDescent="0.2"/>
    <row r="10" spans="1:53" s="308" customFormat="1" ht="77.25" customHeight="1" thickTop="1" thickBot="1" x14ac:dyDescent="0.25">
      <c r="A10" s="438" t="s">
        <v>1</v>
      </c>
      <c r="B10" s="438"/>
      <c r="C10" s="152"/>
      <c r="D10" s="216" t="str">
        <f>D1</f>
        <v>Borås</v>
      </c>
      <c r="E10" s="216" t="str">
        <f t="shared" ref="E10:AS10" si="3">E1</f>
        <v>Eksjö</v>
      </c>
      <c r="F10" s="216" t="str">
        <f t="shared" si="3"/>
        <v>Eskilstuna</v>
      </c>
      <c r="G10" s="216" t="str">
        <f t="shared" si="3"/>
        <v>Falun</v>
      </c>
      <c r="H10" s="216" t="str">
        <f t="shared" si="3"/>
        <v>Gällivare</v>
      </c>
      <c r="I10" s="216" t="str">
        <f t="shared" si="3"/>
        <v>Gävle</v>
      </c>
      <c r="J10" s="216" t="str">
        <f t="shared" si="3"/>
        <v>Göteborg</v>
      </c>
      <c r="K10" s="216" t="str">
        <f t="shared" si="3"/>
        <v>Halmstad</v>
      </c>
      <c r="L10" s="216" t="str">
        <f t="shared" si="3"/>
        <v>Helsingborg</v>
      </c>
      <c r="M10" s="216" t="str">
        <f t="shared" si="3"/>
        <v>Hudiksvall</v>
      </c>
      <c r="N10" s="216" t="str">
        <f t="shared" si="3"/>
        <v>Jönköping</v>
      </c>
      <c r="O10" s="216" t="str">
        <f t="shared" si="3"/>
        <v>Kalmar</v>
      </c>
      <c r="P10" s="216" t="str">
        <f t="shared" si="3"/>
        <v>Karlskrona</v>
      </c>
      <c r="Q10" s="216" t="str">
        <f t="shared" si="3"/>
        <v>Karlstad</v>
      </c>
      <c r="R10" s="216" t="str">
        <f t="shared" si="3"/>
        <v>Kristianstad</v>
      </c>
      <c r="S10" s="216" t="str">
        <f t="shared" si="3"/>
        <v>Linköping</v>
      </c>
      <c r="T10" s="216" t="str">
        <f t="shared" si="3"/>
        <v>Luleå</v>
      </c>
      <c r="U10" s="216" t="str">
        <f t="shared" si="3"/>
        <v>Lund/Malmö</v>
      </c>
      <c r="V10" s="216" t="str">
        <f t="shared" si="3"/>
        <v>Lycksele</v>
      </c>
      <c r="W10" s="216" t="str">
        <f t="shared" si="3"/>
        <v>Norra Älvsborg</v>
      </c>
      <c r="X10" s="216" t="str">
        <f t="shared" si="3"/>
        <v>Norrköping</v>
      </c>
      <c r="Y10" s="216" t="str">
        <f t="shared" si="3"/>
        <v>Nyköping</v>
      </c>
      <c r="Z10" s="216" t="str">
        <f t="shared" si="3"/>
        <v>Skellefteå</v>
      </c>
      <c r="AA10" s="216" t="str">
        <f t="shared" si="3"/>
        <v>Skövde</v>
      </c>
      <c r="AB10" s="216" t="str">
        <f t="shared" si="3"/>
        <v>Sth-BB Sth</v>
      </c>
      <c r="AC10" s="216" t="str">
        <f t="shared" si="3"/>
        <v>Sth-Danderyd</v>
      </c>
      <c r="AD10" s="216" t="str">
        <f t="shared" si="3"/>
        <v>Sth-KS Huddinge</v>
      </c>
      <c r="AE10" s="216" t="str">
        <f t="shared" si="3"/>
        <v>Sth-KS Solna</v>
      </c>
      <c r="AF10" s="216" t="str">
        <f t="shared" si="3"/>
        <v>Sth-Södersjukhuset</v>
      </c>
      <c r="AG10" s="216" t="str">
        <f t="shared" si="3"/>
        <v>Sundsvall</v>
      </c>
      <c r="AH10" s="216" t="str">
        <f t="shared" si="3"/>
        <v>Södertälje</v>
      </c>
      <c r="AI10" s="216" t="str">
        <f t="shared" si="3"/>
        <v>Umeå</v>
      </c>
      <c r="AJ10" s="216" t="str">
        <f t="shared" si="3"/>
        <v>Uppsala</v>
      </c>
      <c r="AK10" s="216" t="str">
        <f t="shared" si="3"/>
        <v>Varberg</v>
      </c>
      <c r="AL10" s="216" t="str">
        <f t="shared" si="3"/>
        <v>Visby</v>
      </c>
      <c r="AM10" s="216" t="str">
        <f t="shared" si="3"/>
        <v>Värnamo</v>
      </c>
      <c r="AN10" s="216" t="str">
        <f t="shared" si="3"/>
        <v>Västervik</v>
      </c>
      <c r="AO10" s="216" t="str">
        <f t="shared" si="3"/>
        <v>Västerås</v>
      </c>
      <c r="AP10" s="216" t="str">
        <f t="shared" si="3"/>
        <v>Ystad</v>
      </c>
      <c r="AQ10" s="216" t="str">
        <f t="shared" si="3"/>
        <v>Örebro</v>
      </c>
      <c r="AR10" s="216" t="str">
        <f t="shared" si="3"/>
        <v>Örnsköldsvik</v>
      </c>
      <c r="AS10" s="216" t="str">
        <f t="shared" si="3"/>
        <v>Östersund</v>
      </c>
      <c r="AT10" s="230" t="s">
        <v>85</v>
      </c>
      <c r="AU10" s="231" t="s">
        <v>86</v>
      </c>
      <c r="AV10" s="276" t="s">
        <v>113</v>
      </c>
      <c r="AW10" s="304"/>
      <c r="AX10" s="309" t="s">
        <v>1</v>
      </c>
      <c r="AY10" s="309"/>
      <c r="BA10" s="309"/>
    </row>
    <row r="11" spans="1:53" ht="14" thickTop="1" x14ac:dyDescent="0.15">
      <c r="A11" s="336" t="s">
        <v>152</v>
      </c>
      <c r="D11" s="3">
        <f>D2/D5</f>
        <v>0.30726256983240224</v>
      </c>
      <c r="E11" s="3">
        <f t="shared" ref="E11:AS11" si="4">E2/E5</f>
        <v>0.48780487804878048</v>
      </c>
      <c r="F11" s="3">
        <f t="shared" si="4"/>
        <v>0.27586206896551724</v>
      </c>
      <c r="G11" s="3">
        <f t="shared" si="4"/>
        <v>0.31896551724137934</v>
      </c>
      <c r="H11" s="3">
        <f t="shared" si="4"/>
        <v>0.125</v>
      </c>
      <c r="I11" s="3">
        <f t="shared" si="4"/>
        <v>0.30392156862745096</v>
      </c>
      <c r="J11" s="3">
        <f t="shared" si="4"/>
        <v>0.32558139534883723</v>
      </c>
      <c r="K11" s="3">
        <f t="shared" si="4"/>
        <v>0.35353535353535354</v>
      </c>
      <c r="L11" s="3">
        <f t="shared" si="4"/>
        <v>0.24539877300613497</v>
      </c>
      <c r="M11" s="3">
        <f t="shared" si="4"/>
        <v>0.26415094339622641</v>
      </c>
      <c r="N11" s="3">
        <f t="shared" si="4"/>
        <v>0.35616438356164382</v>
      </c>
      <c r="O11" s="3">
        <f t="shared" si="4"/>
        <v>0.40740740740740738</v>
      </c>
      <c r="P11" s="3">
        <f t="shared" si="4"/>
        <v>0.23809523809523808</v>
      </c>
      <c r="Q11" s="3">
        <f t="shared" si="4"/>
        <v>0.37704918032786883</v>
      </c>
      <c r="R11" s="3">
        <f t="shared" si="4"/>
        <v>0.26470588235294118</v>
      </c>
      <c r="S11" s="3">
        <f t="shared" si="4"/>
        <v>0.30578512396694213</v>
      </c>
      <c r="T11" s="3">
        <f t="shared" si="4"/>
        <v>0.2558139534883721</v>
      </c>
      <c r="U11" s="3">
        <f t="shared" si="4"/>
        <v>0.28727272727272729</v>
      </c>
      <c r="V11" s="3">
        <f t="shared" si="4"/>
        <v>0.17241379310344829</v>
      </c>
      <c r="W11" s="3">
        <f t="shared" si="4"/>
        <v>0.35251798561151076</v>
      </c>
      <c r="X11" s="3">
        <f t="shared" si="4"/>
        <v>0.44210526315789472</v>
      </c>
      <c r="Y11" s="3">
        <f t="shared" si="4"/>
        <v>0.352112676056338</v>
      </c>
      <c r="Z11" s="3">
        <f t="shared" si="4"/>
        <v>0.36956521739130432</v>
      </c>
      <c r="AA11" s="3">
        <f t="shared" si="4"/>
        <v>0.41599999999999998</v>
      </c>
      <c r="AB11" s="3">
        <f t="shared" si="4"/>
        <v>0.35443037974683544</v>
      </c>
      <c r="AC11" s="3">
        <f t="shared" si="4"/>
        <v>0.34697855750487328</v>
      </c>
      <c r="AD11" s="3">
        <f t="shared" si="4"/>
        <v>0.27596439169139464</v>
      </c>
      <c r="AE11" s="3">
        <f t="shared" si="4"/>
        <v>0.25185185185185183</v>
      </c>
      <c r="AF11" s="3">
        <f t="shared" si="4"/>
        <v>0.22810590631364563</v>
      </c>
      <c r="AG11" s="3">
        <f t="shared" si="4"/>
        <v>0.24175824175824176</v>
      </c>
      <c r="AH11" s="3">
        <f t="shared" si="4"/>
        <v>0.32608695652173914</v>
      </c>
      <c r="AI11" s="3">
        <f t="shared" si="4"/>
        <v>0.34166666666666667</v>
      </c>
      <c r="AJ11" s="3">
        <f t="shared" si="4"/>
        <v>0.2140221402214022</v>
      </c>
      <c r="AK11" s="3">
        <f t="shared" si="4"/>
        <v>0.37121212121212122</v>
      </c>
      <c r="AL11" s="3">
        <f t="shared" si="4"/>
        <v>0.47826086956521741</v>
      </c>
      <c r="AM11" s="3">
        <f t="shared" si="4"/>
        <v>0.47368421052631576</v>
      </c>
      <c r="AN11" s="3">
        <f t="shared" si="4"/>
        <v>0.34883720930232559</v>
      </c>
      <c r="AO11" s="3">
        <f t="shared" si="4"/>
        <v>0.41975308641975306</v>
      </c>
      <c r="AP11" s="3">
        <f t="shared" si="4"/>
        <v>0.45454545454545453</v>
      </c>
      <c r="AQ11" s="3">
        <f t="shared" si="4"/>
        <v>0.3592814371257485</v>
      </c>
      <c r="AR11" s="3">
        <f t="shared" si="4"/>
        <v>0.23333333333333334</v>
      </c>
      <c r="AS11" s="3">
        <f t="shared" si="4"/>
        <v>0.37313432835820898</v>
      </c>
    </row>
    <row r="12" spans="1:53" x14ac:dyDescent="0.15">
      <c r="A12" s="336" t="s">
        <v>153</v>
      </c>
      <c r="D12" s="3">
        <f t="shared" ref="D12:D13" si="5">D3/D6</f>
        <v>0.44692737430167595</v>
      </c>
      <c r="E12" s="3">
        <f t="shared" ref="E12:AS12" si="6">E3/E6</f>
        <v>0.26829268292682928</v>
      </c>
      <c r="F12" s="3">
        <f t="shared" si="6"/>
        <v>0.48275862068965519</v>
      </c>
      <c r="G12" s="3">
        <f t="shared" si="6"/>
        <v>0.43103448275862066</v>
      </c>
      <c r="H12" s="3">
        <f t="shared" si="6"/>
        <v>0.65625</v>
      </c>
      <c r="I12" s="3">
        <f t="shared" si="6"/>
        <v>0.43137254901960786</v>
      </c>
      <c r="J12" s="3">
        <f t="shared" si="6"/>
        <v>0.50889192886456913</v>
      </c>
      <c r="K12" s="3">
        <f t="shared" si="6"/>
        <v>0.58585858585858586</v>
      </c>
      <c r="L12" s="3">
        <f t="shared" si="6"/>
        <v>0.45398773006134968</v>
      </c>
      <c r="M12" s="3">
        <f t="shared" si="6"/>
        <v>0.49056603773584906</v>
      </c>
      <c r="N12" s="3">
        <f t="shared" si="6"/>
        <v>0.49315068493150682</v>
      </c>
      <c r="O12" s="3">
        <f t="shared" si="6"/>
        <v>0.44444444444444442</v>
      </c>
      <c r="P12" s="3">
        <f t="shared" si="6"/>
        <v>0.45238095238095238</v>
      </c>
      <c r="Q12" s="3">
        <f t="shared" si="6"/>
        <v>0.40437158469945356</v>
      </c>
      <c r="R12" s="3">
        <f t="shared" si="6"/>
        <v>0.52941176470588236</v>
      </c>
      <c r="S12" s="3">
        <f t="shared" si="6"/>
        <v>0.43801652892561982</v>
      </c>
      <c r="T12" s="3">
        <f t="shared" si="6"/>
        <v>0.52325581395348841</v>
      </c>
      <c r="U12" s="3">
        <f t="shared" si="6"/>
        <v>0.49090909090909091</v>
      </c>
      <c r="V12" s="3">
        <f t="shared" si="6"/>
        <v>0.31034482758620691</v>
      </c>
      <c r="W12" s="3">
        <f t="shared" si="6"/>
        <v>0.41726618705035973</v>
      </c>
      <c r="X12" s="3">
        <f t="shared" si="6"/>
        <v>0.32631578947368423</v>
      </c>
      <c r="Y12" s="3">
        <f t="shared" si="6"/>
        <v>0.46478873239436619</v>
      </c>
      <c r="Z12" s="3">
        <f t="shared" si="6"/>
        <v>0.39130434782608697</v>
      </c>
      <c r="AA12" s="3">
        <f t="shared" si="6"/>
        <v>0.36799999999999999</v>
      </c>
      <c r="AB12" s="3">
        <f t="shared" si="6"/>
        <v>0.38291139240506328</v>
      </c>
      <c r="AC12" s="3">
        <f t="shared" si="6"/>
        <v>0.35477582846003897</v>
      </c>
      <c r="AD12" s="3">
        <f t="shared" si="6"/>
        <v>0.49258160237388726</v>
      </c>
      <c r="AE12" s="3">
        <f t="shared" si="6"/>
        <v>0.37407407407407406</v>
      </c>
      <c r="AF12" s="3">
        <f t="shared" si="6"/>
        <v>0.35234215885947046</v>
      </c>
      <c r="AG12" s="3">
        <f t="shared" si="6"/>
        <v>0.48351648351648352</v>
      </c>
      <c r="AH12" s="3">
        <f t="shared" si="6"/>
        <v>0.39130434782608697</v>
      </c>
      <c r="AI12" s="3">
        <f t="shared" si="6"/>
        <v>0.34166666666666667</v>
      </c>
      <c r="AJ12" s="3">
        <f t="shared" si="6"/>
        <v>0.55350553505535061</v>
      </c>
      <c r="AK12" s="3">
        <f t="shared" si="6"/>
        <v>0.47727272727272729</v>
      </c>
      <c r="AL12" s="3">
        <f t="shared" si="6"/>
        <v>0.30434782608695654</v>
      </c>
      <c r="AM12" s="3">
        <f t="shared" si="6"/>
        <v>0.28947368421052633</v>
      </c>
      <c r="AN12" s="3">
        <f t="shared" si="6"/>
        <v>0.51162790697674421</v>
      </c>
      <c r="AO12" s="3">
        <f t="shared" si="6"/>
        <v>0.39506172839506171</v>
      </c>
      <c r="AP12" s="3">
        <f t="shared" si="6"/>
        <v>0.43939393939393939</v>
      </c>
      <c r="AQ12" s="3">
        <f t="shared" si="6"/>
        <v>0.43712574850299402</v>
      </c>
      <c r="AR12" s="3">
        <f t="shared" si="6"/>
        <v>0.7</v>
      </c>
      <c r="AS12" s="3">
        <f t="shared" si="6"/>
        <v>0.46268656716417911</v>
      </c>
    </row>
    <row r="13" spans="1:53" x14ac:dyDescent="0.15">
      <c r="A13" s="336" t="s">
        <v>154</v>
      </c>
      <c r="D13" s="3">
        <f t="shared" si="5"/>
        <v>0.24581005586592178</v>
      </c>
      <c r="E13" s="3">
        <f t="shared" ref="E13:AS13" si="7">E4/E7</f>
        <v>0.24390243902439024</v>
      </c>
      <c r="F13" s="3">
        <f t="shared" si="7"/>
        <v>0.2413793103448276</v>
      </c>
      <c r="G13" s="3">
        <f t="shared" si="7"/>
        <v>0.25</v>
      </c>
      <c r="H13" s="3">
        <f t="shared" si="7"/>
        <v>0.21875</v>
      </c>
      <c r="I13" s="3">
        <f t="shared" si="7"/>
        <v>0.26470588235294118</v>
      </c>
      <c r="J13" s="3">
        <f t="shared" si="7"/>
        <v>0.16552667578659372</v>
      </c>
      <c r="K13" s="3">
        <f t="shared" si="7"/>
        <v>6.0606060606060608E-2</v>
      </c>
      <c r="L13" s="3">
        <f t="shared" si="7"/>
        <v>0.30061349693251532</v>
      </c>
      <c r="M13" s="3">
        <f t="shared" si="7"/>
        <v>0.24528301886792453</v>
      </c>
      <c r="N13" s="3">
        <f t="shared" si="7"/>
        <v>0.15068493150684931</v>
      </c>
      <c r="O13" s="3">
        <f t="shared" si="7"/>
        <v>0.14814814814814814</v>
      </c>
      <c r="P13" s="3">
        <f t="shared" si="7"/>
        <v>0.30952380952380953</v>
      </c>
      <c r="Q13" s="3">
        <f t="shared" si="7"/>
        <v>0.21857923497267759</v>
      </c>
      <c r="R13" s="3">
        <f t="shared" si="7"/>
        <v>0.20588235294117646</v>
      </c>
      <c r="S13" s="3">
        <f t="shared" si="7"/>
        <v>0.256198347107438</v>
      </c>
      <c r="T13" s="3">
        <f t="shared" si="7"/>
        <v>0.22093023255813954</v>
      </c>
      <c r="U13" s="3">
        <f t="shared" si="7"/>
        <v>0.22181818181818183</v>
      </c>
      <c r="V13" s="3">
        <f t="shared" si="7"/>
        <v>0.51724137931034486</v>
      </c>
      <c r="W13" s="3">
        <f t="shared" si="7"/>
        <v>0.23021582733812951</v>
      </c>
      <c r="X13" s="3">
        <f t="shared" si="7"/>
        <v>0.23157894736842105</v>
      </c>
      <c r="Y13" s="3">
        <f t="shared" si="7"/>
        <v>0.18309859154929578</v>
      </c>
      <c r="Z13" s="3">
        <f t="shared" si="7"/>
        <v>0.2391304347826087</v>
      </c>
      <c r="AA13" s="3">
        <f t="shared" si="7"/>
        <v>0.216</v>
      </c>
      <c r="AB13" s="3">
        <f t="shared" si="7"/>
        <v>0.26265822784810128</v>
      </c>
      <c r="AC13" s="3">
        <f t="shared" si="7"/>
        <v>0.2982456140350877</v>
      </c>
      <c r="AD13" s="3">
        <f t="shared" si="7"/>
        <v>0.2314540059347181</v>
      </c>
      <c r="AE13" s="3">
        <f t="shared" si="7"/>
        <v>0.37407407407407406</v>
      </c>
      <c r="AF13" s="3">
        <f t="shared" si="7"/>
        <v>0.41955193482688391</v>
      </c>
      <c r="AG13" s="3">
        <f t="shared" si="7"/>
        <v>0.27472527472527475</v>
      </c>
      <c r="AH13" s="3">
        <f t="shared" si="7"/>
        <v>0.28260869565217389</v>
      </c>
      <c r="AI13" s="3">
        <f t="shared" si="7"/>
        <v>0.31666666666666665</v>
      </c>
      <c r="AJ13" s="3">
        <f t="shared" si="7"/>
        <v>0.23247232472324722</v>
      </c>
      <c r="AK13" s="3">
        <f t="shared" si="7"/>
        <v>0.15151515151515152</v>
      </c>
      <c r="AL13" s="3">
        <f t="shared" si="7"/>
        <v>0.21739130434782608</v>
      </c>
      <c r="AM13" s="3">
        <f t="shared" si="7"/>
        <v>0.23684210526315788</v>
      </c>
      <c r="AN13" s="3">
        <f t="shared" si="7"/>
        <v>0.13953488372093023</v>
      </c>
      <c r="AO13" s="3">
        <f t="shared" si="7"/>
        <v>0.18518518518518517</v>
      </c>
      <c r="AP13" s="3">
        <f t="shared" si="7"/>
        <v>0.10606060606060606</v>
      </c>
      <c r="AQ13" s="3">
        <f t="shared" si="7"/>
        <v>0.20359281437125748</v>
      </c>
      <c r="AR13" s="3">
        <f t="shared" si="7"/>
        <v>6.6666666666666666E-2</v>
      </c>
      <c r="AS13" s="3">
        <f t="shared" si="7"/>
        <v>0.16417910447761194</v>
      </c>
    </row>
    <row r="14" spans="1:53" x14ac:dyDescent="0.15">
      <c r="D14">
        <f>SUM(D11:D13)</f>
        <v>1</v>
      </c>
    </row>
  </sheetData>
  <mergeCells count="2">
    <mergeCell ref="A1:B1"/>
    <mergeCell ref="A10:B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W31"/>
  <sheetViews>
    <sheetView showRuler="0" topLeftCell="A25" zoomScale="93" workbookViewId="0">
      <pane xSplit="1" topLeftCell="AB1" activePane="topRight" state="frozen"/>
      <selection pane="topRight" activeCell="D3" sqref="D3:AS32"/>
    </sheetView>
  </sheetViews>
  <sheetFormatPr baseColWidth="10" defaultColWidth="10.83203125" defaultRowHeight="18" x14ac:dyDescent="0.2"/>
  <cols>
    <col min="1" max="1" width="34.5" style="289" customWidth="1"/>
    <col min="2" max="2" width="28.33203125" style="320" customWidth="1"/>
    <col min="3" max="3" width="10.83203125" style="320"/>
    <col min="4" max="23" width="11" style="320" bestFit="1" customWidth="1"/>
    <col min="24" max="24" width="13.83203125" style="320" bestFit="1" customWidth="1"/>
    <col min="25" max="43" width="11" style="320" bestFit="1" customWidth="1"/>
    <col min="44" max="44" width="11.33203125" style="320" bestFit="1" customWidth="1"/>
    <col min="45" max="45" width="11" style="320" bestFit="1" customWidth="1"/>
    <col min="46" max="46" width="10.83203125" style="320"/>
    <col min="47" max="48" width="11" style="320" bestFit="1" customWidth="1"/>
    <col min="49" max="49" width="11" style="289" bestFit="1" customWidth="1"/>
    <col min="50" max="52" width="11" style="320" bestFit="1" customWidth="1"/>
    <col min="53" max="53" width="11.1640625" style="320" bestFit="1" customWidth="1"/>
    <col min="54" max="56" width="11" style="320" bestFit="1" customWidth="1"/>
    <col min="57" max="16384" width="10.83203125" style="320"/>
  </cols>
  <sheetData>
    <row r="2" spans="1:49" s="326" customFormat="1" ht="57" x14ac:dyDescent="0.2">
      <c r="A2" s="348" t="str">
        <f>'1.Ant pat totalt'!A5</f>
        <v>Robsongrupp</v>
      </c>
      <c r="D2" s="330" t="s">
        <v>4</v>
      </c>
      <c r="E2" s="330" t="s">
        <v>30</v>
      </c>
      <c r="F2" s="330" t="s">
        <v>53</v>
      </c>
      <c r="G2" s="330" t="s">
        <v>32</v>
      </c>
      <c r="H2" s="330" t="s">
        <v>28</v>
      </c>
      <c r="I2" s="330" t="s">
        <v>43</v>
      </c>
      <c r="J2" s="330" t="s">
        <v>54</v>
      </c>
      <c r="K2" s="330" t="s">
        <v>57</v>
      </c>
      <c r="L2" s="330" t="s">
        <v>6</v>
      </c>
      <c r="M2" s="330" t="s">
        <v>36</v>
      </c>
      <c r="N2" s="330" t="s">
        <v>44</v>
      </c>
      <c r="O2" s="330" t="s">
        <v>58</v>
      </c>
      <c r="P2" s="330" t="s">
        <v>15</v>
      </c>
      <c r="Q2" s="330" t="s">
        <v>5</v>
      </c>
      <c r="R2" s="330" t="s">
        <v>29</v>
      </c>
      <c r="S2" s="330" t="s">
        <v>7</v>
      </c>
      <c r="T2" s="330" t="s">
        <v>42</v>
      </c>
      <c r="U2" s="330" t="s">
        <v>72</v>
      </c>
      <c r="V2" s="330" t="s">
        <v>59</v>
      </c>
      <c r="W2" s="330" t="s">
        <v>60</v>
      </c>
      <c r="X2" s="330" t="s">
        <v>55</v>
      </c>
      <c r="Y2" s="330" t="s">
        <v>90</v>
      </c>
      <c r="Z2" s="330" t="s">
        <v>61</v>
      </c>
      <c r="AA2" s="330" t="s">
        <v>41</v>
      </c>
      <c r="AB2" s="330" t="s">
        <v>143</v>
      </c>
      <c r="AC2" s="330" t="s">
        <v>144</v>
      </c>
      <c r="AD2" s="330" t="s">
        <v>145</v>
      </c>
      <c r="AE2" s="330" t="s">
        <v>142</v>
      </c>
      <c r="AF2" s="330" t="s">
        <v>146</v>
      </c>
      <c r="AG2" s="330" t="s">
        <v>62</v>
      </c>
      <c r="AH2" s="330" t="s">
        <v>63</v>
      </c>
      <c r="AI2" s="330" t="s">
        <v>40</v>
      </c>
      <c r="AJ2" s="330" t="s">
        <v>56</v>
      </c>
      <c r="AK2" s="330" t="s">
        <v>37</v>
      </c>
      <c r="AL2" s="330" t="s">
        <v>38</v>
      </c>
      <c r="AM2" s="330" t="s">
        <v>26</v>
      </c>
      <c r="AN2" s="330" t="s">
        <v>8</v>
      </c>
      <c r="AO2" s="330" t="s">
        <v>35</v>
      </c>
      <c r="AP2" s="330" t="s">
        <v>27</v>
      </c>
      <c r="AQ2" s="330" t="s">
        <v>64</v>
      </c>
      <c r="AR2" s="330" t="s">
        <v>65</v>
      </c>
      <c r="AS2" s="330" t="s">
        <v>66</v>
      </c>
      <c r="AW2" s="330" t="s">
        <v>93</v>
      </c>
    </row>
    <row r="3" spans="1:49" ht="114" x14ac:dyDescent="0.2">
      <c r="A3" s="289" t="str">
        <f>'1.Ant pat totalt'!A9</f>
        <v>3</v>
      </c>
      <c r="B3" s="326" t="str">
        <f>'1.Ant pat totalt'!B9</f>
        <v>Omföderska, enkelbörd, huvudbjudning, fullgången (37+0). Ej tidigare kejsarsnitt.
Spontan förlossningsstart</v>
      </c>
      <c r="C3" s="320" t="s">
        <v>135</v>
      </c>
      <c r="D3" s="320">
        <f>'1.Ant pat totalt'!D9</f>
        <v>900</v>
      </c>
      <c r="E3" s="320">
        <f>'1.Ant pat totalt'!E9</f>
        <v>501</v>
      </c>
      <c r="F3" s="320">
        <f>'1.Ant pat totalt'!F9</f>
        <v>660</v>
      </c>
      <c r="G3" s="320">
        <f>'1.Ant pat totalt'!G9</f>
        <v>950</v>
      </c>
      <c r="H3" s="320">
        <f>'1.Ant pat totalt'!H9</f>
        <v>167</v>
      </c>
      <c r="I3" s="320">
        <f>'1.Ant pat totalt'!I9</f>
        <v>471</v>
      </c>
      <c r="J3" s="320">
        <f>'1.Ant pat totalt'!J9</f>
        <v>2851</v>
      </c>
      <c r="K3" s="320">
        <f>'1.Ant pat totalt'!K9</f>
        <v>556</v>
      </c>
      <c r="L3" s="320">
        <f>'1.Ant pat totalt'!L9</f>
        <v>1215</v>
      </c>
      <c r="M3" s="320">
        <f>'1.Ant pat totalt'!M9</f>
        <v>372</v>
      </c>
      <c r="N3" s="320">
        <f>'1.Ant pat totalt'!N9</f>
        <v>747</v>
      </c>
      <c r="O3" s="320">
        <f>'1.Ant pat totalt'!O9</f>
        <v>593</v>
      </c>
      <c r="P3" s="320">
        <f>'1.Ant pat totalt'!P9</f>
        <v>494</v>
      </c>
      <c r="Q3" s="320">
        <f>'1.Ant pat totalt'!Q9</f>
        <v>942</v>
      </c>
      <c r="R3" s="320">
        <f>'1.Ant pat totalt'!R9</f>
        <v>643</v>
      </c>
      <c r="S3" s="320">
        <f>'1.Ant pat totalt'!S9</f>
        <v>1004</v>
      </c>
      <c r="T3" s="320">
        <f>'1.Ant pat totalt'!T9</f>
        <v>583</v>
      </c>
      <c r="U3" s="320">
        <f>'1.Ant pat totalt'!U9</f>
        <v>2548</v>
      </c>
      <c r="V3" s="320">
        <f>'1.Ant pat totalt'!V9</f>
        <v>131</v>
      </c>
      <c r="W3" s="320">
        <f>'1.Ant pat totalt'!W9</f>
        <v>1164</v>
      </c>
      <c r="X3" s="320">
        <f>'1.Ant pat totalt'!X9</f>
        <v>810</v>
      </c>
      <c r="Y3" s="320">
        <f>'1.Ant pat totalt'!Y9</f>
        <v>308</v>
      </c>
      <c r="Z3" s="320">
        <f>'1.Ant pat totalt'!Z9</f>
        <v>252</v>
      </c>
      <c r="AA3" s="320">
        <f>'1.Ant pat totalt'!AA9</f>
        <v>828</v>
      </c>
      <c r="AB3" s="320">
        <f>'1.Ant pat totalt'!AB9</f>
        <v>1221</v>
      </c>
      <c r="AC3" s="320">
        <f>'1.Ant pat totalt'!AC9</f>
        <v>1992</v>
      </c>
      <c r="AD3" s="320">
        <f>'1.Ant pat totalt'!AD9</f>
        <v>1317</v>
      </c>
      <c r="AE3" s="320">
        <f>'1.Ant pat totalt'!AE9</f>
        <v>753</v>
      </c>
      <c r="AF3" s="320">
        <f>'1.Ant pat totalt'!AF9</f>
        <v>2173</v>
      </c>
      <c r="AG3" s="320">
        <f>'1.Ant pat totalt'!AG9</f>
        <v>477</v>
      </c>
      <c r="AH3" s="320">
        <f>'1.Ant pat totalt'!AH9</f>
        <v>843</v>
      </c>
      <c r="AI3" s="320">
        <f>'1.Ant pat totalt'!AI9</f>
        <v>573</v>
      </c>
      <c r="AJ3" s="320">
        <f>'1.Ant pat totalt'!AJ9</f>
        <v>1168</v>
      </c>
      <c r="AK3" s="320">
        <f>'1.Ant pat totalt'!AK9</f>
        <v>587</v>
      </c>
      <c r="AL3" s="320">
        <f>'1.Ant pat totalt'!AL9</f>
        <v>137</v>
      </c>
      <c r="AM3" s="320">
        <f>'1.Ant pat totalt'!AM9</f>
        <v>374</v>
      </c>
      <c r="AN3" s="320">
        <f>'1.Ant pat totalt'!AN9</f>
        <v>300</v>
      </c>
      <c r="AO3" s="320">
        <f>'1.Ant pat totalt'!AO9</f>
        <v>949</v>
      </c>
      <c r="AP3" s="320">
        <f>'1.Ant pat totalt'!AP9</f>
        <v>444</v>
      </c>
      <c r="AQ3" s="320">
        <f>'1.Ant pat totalt'!AQ9</f>
        <v>1090</v>
      </c>
      <c r="AR3" s="320">
        <f>'1.Ant pat totalt'!AR9</f>
        <v>183</v>
      </c>
      <c r="AS3" s="320">
        <f>'1.Ant pat totalt'!AS9</f>
        <v>341</v>
      </c>
      <c r="AW3" s="289">
        <f>SUM(C3:AS3)</f>
        <v>34612</v>
      </c>
    </row>
    <row r="4" spans="1:49" ht="152" x14ac:dyDescent="0.2">
      <c r="A4" s="289" t="str">
        <f>'1.Ant pat totalt'!A10</f>
        <v>4 B</v>
      </c>
      <c r="B4" s="326" t="str">
        <f>'1.Ant pat totalt'!B10</f>
        <v>Omföderska, enkelbörd, huvudbjudning, fullgången (37+0). Ej tidigare kejsarsnitt.
Induktion före spontan förlossningsstart (inkl vattenavgång utan värkar)</v>
      </c>
      <c r="C4" s="320" t="s">
        <v>135</v>
      </c>
      <c r="D4" s="320">
        <f>'1.Ant pat totalt'!D10</f>
        <v>402</v>
      </c>
      <c r="E4" s="320">
        <f>'1.Ant pat totalt'!E10</f>
        <v>126</v>
      </c>
      <c r="F4" s="320">
        <f>'1.Ant pat totalt'!F10</f>
        <v>203</v>
      </c>
      <c r="G4" s="320">
        <f>'1.Ant pat totalt'!G10</f>
        <v>426</v>
      </c>
      <c r="H4" s="320">
        <f>'1.Ant pat totalt'!H10</f>
        <v>53</v>
      </c>
      <c r="I4" s="320">
        <f>'1.Ant pat totalt'!I10</f>
        <v>261</v>
      </c>
      <c r="J4" s="320">
        <f>'1.Ant pat totalt'!J10</f>
        <v>1061</v>
      </c>
      <c r="K4" s="320">
        <f>'1.Ant pat totalt'!K10</f>
        <v>305</v>
      </c>
      <c r="L4" s="320">
        <f>'1.Ant pat totalt'!L10</f>
        <v>311</v>
      </c>
      <c r="M4" s="320">
        <f>'1.Ant pat totalt'!M10</f>
        <v>89</v>
      </c>
      <c r="N4" s="320">
        <f>'1.Ant pat totalt'!N10</f>
        <v>160</v>
      </c>
      <c r="O4" s="320">
        <f>'1.Ant pat totalt'!O10</f>
        <v>127</v>
      </c>
      <c r="P4" s="320">
        <f>'1.Ant pat totalt'!P10</f>
        <v>141</v>
      </c>
      <c r="Q4" s="320">
        <f>'1.Ant pat totalt'!Q10</f>
        <v>259</v>
      </c>
      <c r="R4" s="320">
        <f>'1.Ant pat totalt'!R10</f>
        <v>232</v>
      </c>
      <c r="S4" s="320">
        <f>'1.Ant pat totalt'!S10</f>
        <v>247</v>
      </c>
      <c r="T4" s="320">
        <f>'1.Ant pat totalt'!T10</f>
        <v>218</v>
      </c>
      <c r="U4" s="320">
        <f>'1.Ant pat totalt'!U10</f>
        <v>919</v>
      </c>
      <c r="V4" s="320">
        <f>'1.Ant pat totalt'!V10</f>
        <v>28</v>
      </c>
      <c r="W4" s="320">
        <f>'1.Ant pat totalt'!W10</f>
        <v>301</v>
      </c>
      <c r="X4" s="320">
        <f>'1.Ant pat totalt'!X10</f>
        <v>155</v>
      </c>
      <c r="Y4" s="320">
        <f>'1.Ant pat totalt'!Y10</f>
        <v>113</v>
      </c>
      <c r="Z4" s="320">
        <f>'1.Ant pat totalt'!Z10</f>
        <v>94</v>
      </c>
      <c r="AA4" s="320">
        <f>'1.Ant pat totalt'!AA10</f>
        <v>292</v>
      </c>
      <c r="AB4" s="320">
        <f>'1.Ant pat totalt'!AB10</f>
        <v>295</v>
      </c>
      <c r="AC4" s="320">
        <f>'1.Ant pat totalt'!AC10</f>
        <v>546</v>
      </c>
      <c r="AD4" s="320">
        <f>'1.Ant pat totalt'!AD10</f>
        <v>423</v>
      </c>
      <c r="AE4" s="320">
        <f>'1.Ant pat totalt'!AE10</f>
        <v>298</v>
      </c>
      <c r="AF4" s="320">
        <f>'1.Ant pat totalt'!AF10</f>
        <v>601</v>
      </c>
      <c r="AG4" s="320">
        <f>'1.Ant pat totalt'!AG10</f>
        <v>266</v>
      </c>
      <c r="AH4" s="320">
        <f>'1.Ant pat totalt'!AH10</f>
        <v>147</v>
      </c>
      <c r="AI4" s="320">
        <f>'1.Ant pat totalt'!AI10</f>
        <v>171</v>
      </c>
      <c r="AJ4" s="320">
        <f>'1.Ant pat totalt'!AJ10</f>
        <v>568</v>
      </c>
      <c r="AK4" s="320">
        <f>'1.Ant pat totalt'!AK10</f>
        <v>326</v>
      </c>
      <c r="AL4" s="320">
        <f>'1.Ant pat totalt'!AL10</f>
        <v>55</v>
      </c>
      <c r="AM4" s="320">
        <f>'1.Ant pat totalt'!AM10</f>
        <v>93</v>
      </c>
      <c r="AN4" s="320">
        <f>'1.Ant pat totalt'!AN10</f>
        <v>69</v>
      </c>
      <c r="AO4" s="320">
        <f>'1.Ant pat totalt'!AO10</f>
        <v>265</v>
      </c>
      <c r="AP4" s="320">
        <f>'1.Ant pat totalt'!AP10</f>
        <v>119</v>
      </c>
      <c r="AQ4" s="320">
        <f>'1.Ant pat totalt'!AQ10</f>
        <v>416</v>
      </c>
      <c r="AR4" s="320">
        <f>'1.Ant pat totalt'!AR10</f>
        <v>113</v>
      </c>
      <c r="AS4" s="320">
        <f>'1.Ant pat totalt'!AS10</f>
        <v>222</v>
      </c>
      <c r="AW4" s="289">
        <f>SUM(C4:AS4)</f>
        <v>11516</v>
      </c>
    </row>
    <row r="5" spans="1:49" ht="114" x14ac:dyDescent="0.2">
      <c r="A5" s="289" t="str">
        <f>'1.Ant pat totalt'!A11</f>
        <v>C</v>
      </c>
      <c r="B5" s="326" t="str">
        <f>'1.Ant pat totalt'!B11</f>
        <v>Omföderska, enkelbörd, huvudbjudning, fullgången (37+0). Ej tidigare kejsarsnitt.
Kejsarsnitt före spontan förlossningsstart</v>
      </c>
      <c r="C5" s="320" t="s">
        <v>135</v>
      </c>
      <c r="D5" s="320">
        <f>'1.Ant pat totalt'!D11</f>
        <v>39</v>
      </c>
      <c r="E5" s="320">
        <f>'1.Ant pat totalt'!E11</f>
        <v>11</v>
      </c>
      <c r="F5" s="320">
        <f>'1.Ant pat totalt'!F11</f>
        <v>21</v>
      </c>
      <c r="G5" s="320">
        <f>'1.Ant pat totalt'!G11</f>
        <v>23</v>
      </c>
      <c r="H5" s="320">
        <f>'1.Ant pat totalt'!H11</f>
        <v>10</v>
      </c>
      <c r="I5" s="320">
        <f>'1.Ant pat totalt'!I11</f>
        <v>20</v>
      </c>
      <c r="J5" s="320">
        <f>'1.Ant pat totalt'!J11</f>
        <v>118</v>
      </c>
      <c r="K5" s="320">
        <f>'1.Ant pat totalt'!K11</f>
        <v>17</v>
      </c>
      <c r="L5" s="320">
        <f>'1.Ant pat totalt'!L11</f>
        <v>44</v>
      </c>
      <c r="M5" s="320">
        <f>'1.Ant pat totalt'!M11</f>
        <v>14</v>
      </c>
      <c r="N5" s="320">
        <f>'1.Ant pat totalt'!N11</f>
        <v>8</v>
      </c>
      <c r="O5" s="320">
        <f>'1.Ant pat totalt'!O11</f>
        <v>13</v>
      </c>
      <c r="P5" s="320">
        <f>'1.Ant pat totalt'!P11</f>
        <v>23</v>
      </c>
      <c r="Q5" s="320">
        <f>'1.Ant pat totalt'!Q11</f>
        <v>51</v>
      </c>
      <c r="R5" s="320">
        <f>'1.Ant pat totalt'!R11</f>
        <v>22</v>
      </c>
      <c r="S5" s="320">
        <f>'1.Ant pat totalt'!S11</f>
        <v>23</v>
      </c>
      <c r="T5" s="320">
        <f>'1.Ant pat totalt'!T11</f>
        <v>21</v>
      </c>
      <c r="U5" s="320">
        <f>'1.Ant pat totalt'!U11</f>
        <v>119</v>
      </c>
      <c r="V5" s="320">
        <f>'1.Ant pat totalt'!V11</f>
        <v>4</v>
      </c>
      <c r="W5" s="320">
        <f>'1.Ant pat totalt'!W11</f>
        <v>25</v>
      </c>
      <c r="X5" s="320">
        <f>'1.Ant pat totalt'!X11</f>
        <v>14</v>
      </c>
      <c r="Y5" s="320">
        <f>'1.Ant pat totalt'!Y11</f>
        <v>16</v>
      </c>
      <c r="Z5" s="320">
        <f>'1.Ant pat totalt'!Z11</f>
        <v>5</v>
      </c>
      <c r="AA5" s="320">
        <f>'1.Ant pat totalt'!AA11</f>
        <v>22</v>
      </c>
      <c r="AB5" s="320">
        <f>'1.Ant pat totalt'!AB11</f>
        <v>68</v>
      </c>
      <c r="AC5" s="320">
        <f>'1.Ant pat totalt'!AC11</f>
        <v>111</v>
      </c>
      <c r="AD5" s="320">
        <f>'1.Ant pat totalt'!AD11</f>
        <v>66</v>
      </c>
      <c r="AE5" s="320">
        <f>'1.Ant pat totalt'!AE11</f>
        <v>47</v>
      </c>
      <c r="AF5" s="320">
        <f>'1.Ant pat totalt'!AF11</f>
        <v>118</v>
      </c>
      <c r="AG5" s="320">
        <f>'1.Ant pat totalt'!AG11</f>
        <v>26</v>
      </c>
      <c r="AH5" s="320">
        <f>'1.Ant pat totalt'!AH11</f>
        <v>30</v>
      </c>
      <c r="AI5" s="320">
        <f>'1.Ant pat totalt'!AI11</f>
        <v>28</v>
      </c>
      <c r="AJ5" s="320">
        <f>'1.Ant pat totalt'!AJ11</f>
        <v>40</v>
      </c>
      <c r="AK5" s="320">
        <f>'1.Ant pat totalt'!AK11</f>
        <v>13</v>
      </c>
      <c r="AL5" s="320">
        <f>'1.Ant pat totalt'!AL11</f>
        <v>5</v>
      </c>
      <c r="AM5" s="320">
        <f>'1.Ant pat totalt'!AM11</f>
        <v>10</v>
      </c>
      <c r="AN5" s="320">
        <f>'1.Ant pat totalt'!AN11</f>
        <v>13</v>
      </c>
      <c r="AO5" s="320">
        <f>'1.Ant pat totalt'!AO11</f>
        <v>20</v>
      </c>
      <c r="AP5" s="320">
        <f>'1.Ant pat totalt'!AP11</f>
        <v>2</v>
      </c>
      <c r="AQ5" s="320">
        <f>'1.Ant pat totalt'!AQ11</f>
        <v>41</v>
      </c>
      <c r="AR5" s="320">
        <f>'1.Ant pat totalt'!AR11</f>
        <v>4</v>
      </c>
      <c r="AS5" s="320">
        <f>'1.Ant pat totalt'!AS11</f>
        <v>14</v>
      </c>
      <c r="AW5" s="289">
        <f>SUM(C5:AS5)</f>
        <v>1339</v>
      </c>
    </row>
    <row r="6" spans="1:49" x14ac:dyDescent="0.2">
      <c r="A6" s="289" t="s">
        <v>120</v>
      </c>
      <c r="C6" s="320" t="s">
        <v>135</v>
      </c>
      <c r="D6" s="320">
        <f>SUM(D3:D5)</f>
        <v>1341</v>
      </c>
      <c r="E6" s="320">
        <f t="shared" ref="E6:AS6" si="0">SUM(E3:E5)</f>
        <v>638</v>
      </c>
      <c r="F6" s="320">
        <f t="shared" si="0"/>
        <v>884</v>
      </c>
      <c r="G6" s="320">
        <f t="shared" si="0"/>
        <v>1399</v>
      </c>
      <c r="H6" s="320">
        <f t="shared" si="0"/>
        <v>230</v>
      </c>
      <c r="I6" s="320">
        <f t="shared" si="0"/>
        <v>752</v>
      </c>
      <c r="J6" s="320">
        <f t="shared" si="0"/>
        <v>4030</v>
      </c>
      <c r="K6" s="320">
        <f t="shared" si="0"/>
        <v>878</v>
      </c>
      <c r="L6" s="320">
        <f t="shared" si="0"/>
        <v>1570</v>
      </c>
      <c r="M6" s="320">
        <f t="shared" si="0"/>
        <v>475</v>
      </c>
      <c r="N6" s="320">
        <f t="shared" si="0"/>
        <v>915</v>
      </c>
      <c r="O6" s="320">
        <f t="shared" si="0"/>
        <v>733</v>
      </c>
      <c r="P6" s="320">
        <f t="shared" si="0"/>
        <v>658</v>
      </c>
      <c r="Q6" s="320">
        <f t="shared" si="0"/>
        <v>1252</v>
      </c>
      <c r="R6" s="320">
        <f t="shared" si="0"/>
        <v>897</v>
      </c>
      <c r="S6" s="320">
        <f t="shared" si="0"/>
        <v>1274</v>
      </c>
      <c r="T6" s="320">
        <f t="shared" si="0"/>
        <v>822</v>
      </c>
      <c r="U6" s="320">
        <f t="shared" si="0"/>
        <v>3586</v>
      </c>
      <c r="V6" s="320">
        <f t="shared" si="0"/>
        <v>163</v>
      </c>
      <c r="W6" s="320">
        <f t="shared" si="0"/>
        <v>1490</v>
      </c>
      <c r="X6" s="320">
        <f t="shared" si="0"/>
        <v>979</v>
      </c>
      <c r="Y6" s="320">
        <f t="shared" si="0"/>
        <v>437</v>
      </c>
      <c r="Z6" s="320">
        <f t="shared" si="0"/>
        <v>351</v>
      </c>
      <c r="AA6" s="320">
        <f t="shared" si="0"/>
        <v>1142</v>
      </c>
      <c r="AB6" s="320">
        <f t="shared" si="0"/>
        <v>1584</v>
      </c>
      <c r="AC6" s="320">
        <f t="shared" si="0"/>
        <v>2649</v>
      </c>
      <c r="AD6" s="320">
        <f t="shared" si="0"/>
        <v>1806</v>
      </c>
      <c r="AE6" s="320">
        <f t="shared" si="0"/>
        <v>1098</v>
      </c>
      <c r="AF6" s="320">
        <f t="shared" si="0"/>
        <v>2892</v>
      </c>
      <c r="AG6" s="320">
        <f t="shared" si="0"/>
        <v>769</v>
      </c>
      <c r="AH6" s="320">
        <f t="shared" si="0"/>
        <v>1020</v>
      </c>
      <c r="AI6" s="320">
        <f t="shared" si="0"/>
        <v>772</v>
      </c>
      <c r="AJ6" s="320">
        <f t="shared" si="0"/>
        <v>1776</v>
      </c>
      <c r="AK6" s="320">
        <f t="shared" si="0"/>
        <v>926</v>
      </c>
      <c r="AL6" s="320">
        <f t="shared" si="0"/>
        <v>197</v>
      </c>
      <c r="AM6" s="320">
        <f t="shared" si="0"/>
        <v>477</v>
      </c>
      <c r="AN6" s="320">
        <f t="shared" si="0"/>
        <v>382</v>
      </c>
      <c r="AO6" s="320">
        <f t="shared" si="0"/>
        <v>1234</v>
      </c>
      <c r="AP6" s="320">
        <f t="shared" si="0"/>
        <v>565</v>
      </c>
      <c r="AQ6" s="320">
        <f t="shared" si="0"/>
        <v>1547</v>
      </c>
      <c r="AR6" s="320">
        <f t="shared" si="0"/>
        <v>300</v>
      </c>
      <c r="AS6" s="320">
        <f t="shared" si="0"/>
        <v>577</v>
      </c>
      <c r="AW6" s="289">
        <f>SUM(C6:AS6)</f>
        <v>47467</v>
      </c>
    </row>
    <row r="7" spans="1:49" ht="33" x14ac:dyDescent="0.35">
      <c r="A7" s="327" t="s">
        <v>119</v>
      </c>
    </row>
    <row r="8" spans="1:49" x14ac:dyDescent="0.2">
      <c r="A8" s="289" t="s">
        <v>17</v>
      </c>
      <c r="D8" s="320">
        <f>'3. Därav sectio '!D9</f>
        <v>17</v>
      </c>
      <c r="E8" s="320">
        <f>'3. Därav sectio '!E9</f>
        <v>11</v>
      </c>
      <c r="F8" s="320">
        <f>'3. Därav sectio '!F9</f>
        <v>9</v>
      </c>
      <c r="G8" s="320">
        <f>'3. Därav sectio '!G9</f>
        <v>11</v>
      </c>
      <c r="H8" s="320">
        <f>'3. Därav sectio '!H9</f>
        <v>3</v>
      </c>
      <c r="I8" s="320">
        <f>'3. Därav sectio '!I9</f>
        <v>9</v>
      </c>
      <c r="J8" s="320">
        <f>'3. Därav sectio '!J9</f>
        <v>43</v>
      </c>
      <c r="K8" s="320">
        <f>'3. Därav sectio '!K9</f>
        <v>9</v>
      </c>
      <c r="L8" s="320">
        <f>'3. Därav sectio '!L9</f>
        <v>15</v>
      </c>
      <c r="M8" s="320">
        <f>'3. Därav sectio '!M9</f>
        <v>6</v>
      </c>
      <c r="N8" s="320">
        <f>'3. Därav sectio '!N9</f>
        <v>3</v>
      </c>
      <c r="O8" s="320">
        <f>'3. Därav sectio '!O9</f>
        <v>9</v>
      </c>
      <c r="P8" s="320">
        <f>'3. Därav sectio '!P9</f>
        <v>5</v>
      </c>
      <c r="Q8" s="320">
        <f>'3. Därav sectio '!Q9</f>
        <v>25</v>
      </c>
      <c r="R8" s="320">
        <f>'3. Därav sectio '!R9</f>
        <v>13</v>
      </c>
      <c r="S8" s="320">
        <f>'3. Därav sectio '!S9</f>
        <v>10</v>
      </c>
      <c r="T8" s="320">
        <f>'3. Därav sectio '!T9</f>
        <v>7</v>
      </c>
      <c r="U8" s="320">
        <f>'3. Därav sectio '!U9</f>
        <v>36</v>
      </c>
      <c r="V8" s="320">
        <f>'3. Därav sectio '!V9</f>
        <v>3</v>
      </c>
      <c r="W8" s="320">
        <f>'3. Därav sectio '!W9</f>
        <v>18</v>
      </c>
      <c r="X8" s="320">
        <f>'3. Därav sectio '!X9</f>
        <v>10</v>
      </c>
      <c r="Y8" s="320">
        <f>'3. Därav sectio '!Y9</f>
        <v>6</v>
      </c>
      <c r="Z8" s="320">
        <f>'3. Därav sectio '!Z9</f>
        <v>4</v>
      </c>
      <c r="AA8" s="320">
        <f>'3. Därav sectio '!AA9</f>
        <v>8</v>
      </c>
      <c r="AB8" s="320">
        <f>'3. Därav sectio '!AB9</f>
        <v>12</v>
      </c>
      <c r="AC8" s="320">
        <f>'3. Därav sectio '!AC9</f>
        <v>41</v>
      </c>
      <c r="AD8" s="320">
        <f>'3. Därav sectio '!AD9</f>
        <v>22</v>
      </c>
      <c r="AE8" s="320">
        <f>'3. Därav sectio '!AE9</f>
        <v>15</v>
      </c>
      <c r="AF8" s="320">
        <f>'3. Därav sectio '!AF9</f>
        <v>30</v>
      </c>
      <c r="AG8" s="320">
        <f>'3. Därav sectio '!AG9</f>
        <v>8</v>
      </c>
      <c r="AH8" s="320">
        <f>'3. Därav sectio '!AH9</f>
        <v>11</v>
      </c>
      <c r="AI8" s="320">
        <f>'3. Därav sectio '!AI9</f>
        <v>11</v>
      </c>
      <c r="AJ8" s="320">
        <f>'3. Därav sectio '!AJ9</f>
        <v>21</v>
      </c>
      <c r="AK8" s="320">
        <f>'3. Därav sectio '!AK9</f>
        <v>6</v>
      </c>
      <c r="AL8" s="320">
        <f>'3. Därav sectio '!AL9</f>
        <v>1</v>
      </c>
      <c r="AM8" s="320">
        <f>'3. Därav sectio '!AM9</f>
        <v>4</v>
      </c>
      <c r="AN8" s="320">
        <f>'3. Därav sectio '!AN9</f>
        <v>7</v>
      </c>
      <c r="AO8" s="320">
        <f>'3. Därav sectio '!AO9</f>
        <v>18</v>
      </c>
      <c r="AP8" s="320">
        <f>'3. Därav sectio '!AP9</f>
        <v>5</v>
      </c>
      <c r="AQ8" s="320">
        <f>'3. Därav sectio '!AQ9</f>
        <v>10</v>
      </c>
      <c r="AR8" s="320">
        <f>'3. Därav sectio '!AR9</f>
        <v>5</v>
      </c>
      <c r="AS8" s="320">
        <f>'3. Därav sectio '!AS9</f>
        <v>6</v>
      </c>
      <c r="AW8" s="289">
        <f>SUM(C8:AS8)</f>
        <v>523</v>
      </c>
    </row>
    <row r="9" spans="1:49" x14ac:dyDescent="0.2">
      <c r="A9" s="289" t="s">
        <v>25</v>
      </c>
      <c r="D9" s="320">
        <f>'3. Därav sectio '!D10</f>
        <v>19</v>
      </c>
      <c r="E9" s="320">
        <f>'3. Därav sectio '!E10</f>
        <v>1</v>
      </c>
      <c r="F9" s="320">
        <f>'3. Därav sectio '!F10</f>
        <v>8</v>
      </c>
      <c r="G9" s="320">
        <f>'3. Därav sectio '!G10</f>
        <v>19</v>
      </c>
      <c r="H9" s="320">
        <f>'3. Därav sectio '!H10</f>
        <v>2</v>
      </c>
      <c r="I9" s="320">
        <f>'3. Därav sectio '!I10</f>
        <v>6</v>
      </c>
      <c r="J9" s="320">
        <f>'3. Därav sectio '!J10</f>
        <v>56</v>
      </c>
      <c r="K9" s="320">
        <f>'3. Därav sectio '!K10</f>
        <v>8</v>
      </c>
      <c r="L9" s="320">
        <f>'3. Därav sectio '!L10</f>
        <v>15</v>
      </c>
      <c r="M9" s="320">
        <f>'3. Därav sectio '!M10</f>
        <v>7</v>
      </c>
      <c r="N9" s="320">
        <f>'3. Därav sectio '!N10</f>
        <v>3</v>
      </c>
      <c r="O9" s="320">
        <f>'3. Därav sectio '!O10</f>
        <v>8</v>
      </c>
      <c r="P9" s="320">
        <f>'3. Därav sectio '!P10</f>
        <v>3</v>
      </c>
      <c r="Q9" s="320">
        <f>'3. Därav sectio '!Q10</f>
        <v>20</v>
      </c>
      <c r="R9" s="320">
        <f>'3. Därav sectio '!R10</f>
        <v>15</v>
      </c>
      <c r="S9" s="320">
        <f>'3. Därav sectio '!S10</f>
        <v>6</v>
      </c>
      <c r="T9" s="320">
        <f>'3. Därav sectio '!T10</f>
        <v>12</v>
      </c>
      <c r="U9" s="320">
        <f>'3. Därav sectio '!U10</f>
        <v>42</v>
      </c>
      <c r="V9" s="320">
        <f>'3. Därav sectio '!V10</f>
        <v>0</v>
      </c>
      <c r="W9" s="320">
        <f>'3. Därav sectio '!W10</f>
        <v>5</v>
      </c>
      <c r="X9" s="320">
        <f>'3. Därav sectio '!X10</f>
        <v>6</v>
      </c>
      <c r="Y9" s="320">
        <f>'3. Därav sectio '!Y10</f>
        <v>6</v>
      </c>
      <c r="Z9" s="320">
        <f>'3. Därav sectio '!Z10</f>
        <v>2</v>
      </c>
      <c r="AA9" s="320">
        <f>'3. Därav sectio '!AA10</f>
        <v>10</v>
      </c>
      <c r="AB9" s="320">
        <f>'3. Därav sectio '!AB10</f>
        <v>9</v>
      </c>
      <c r="AC9" s="320">
        <f>'3. Därav sectio '!AC10</f>
        <v>25</v>
      </c>
      <c r="AD9" s="320">
        <f>'3. Därav sectio '!AD10</f>
        <v>27</v>
      </c>
      <c r="AE9" s="320">
        <f>'3. Därav sectio '!AE10</f>
        <v>17</v>
      </c>
      <c r="AF9" s="320">
        <f>'3. Därav sectio '!AF10</f>
        <v>15</v>
      </c>
      <c r="AG9" s="320">
        <f>'3. Därav sectio '!AG10</f>
        <v>7</v>
      </c>
      <c r="AH9" s="320">
        <f>'3. Därav sectio '!AH10</f>
        <v>5</v>
      </c>
      <c r="AI9" s="320">
        <f>'3. Därav sectio '!AI10</f>
        <v>7</v>
      </c>
      <c r="AJ9" s="320">
        <f>'3. Därav sectio '!AJ10</f>
        <v>14</v>
      </c>
      <c r="AK9" s="320">
        <f>'3. Därav sectio '!AK10</f>
        <v>7</v>
      </c>
      <c r="AL9" s="320">
        <f>'3. Därav sectio '!AL10</f>
        <v>2</v>
      </c>
      <c r="AM9" s="320">
        <f>'3. Därav sectio '!AM10</f>
        <v>3</v>
      </c>
      <c r="AN9" s="320">
        <f>'3. Därav sectio '!AN10</f>
        <v>3</v>
      </c>
      <c r="AO9" s="320">
        <f>'3. Därav sectio '!AO10</f>
        <v>14</v>
      </c>
      <c r="AP9" s="320">
        <f>'3. Därav sectio '!AP10</f>
        <v>7</v>
      </c>
      <c r="AQ9" s="320">
        <f>'3. Därav sectio '!AQ10</f>
        <v>13</v>
      </c>
      <c r="AR9" s="320">
        <f>'3. Därav sectio '!AR10</f>
        <v>3</v>
      </c>
      <c r="AS9" s="320">
        <f>'3. Därav sectio '!AS10</f>
        <v>10</v>
      </c>
      <c r="AW9" s="289">
        <f>SUM(C9:AS9)</f>
        <v>467</v>
      </c>
    </row>
    <row r="10" spans="1:49" x14ac:dyDescent="0.2">
      <c r="A10" s="289" t="s">
        <v>11</v>
      </c>
      <c r="D10" s="320">
        <f>'3. Därav sectio '!D11</f>
        <v>39</v>
      </c>
      <c r="E10" s="320">
        <f>'3. Därav sectio '!E11</f>
        <v>11</v>
      </c>
      <c r="F10" s="320">
        <f>'3. Därav sectio '!F11</f>
        <v>21</v>
      </c>
      <c r="G10" s="320">
        <f>'3. Därav sectio '!G11</f>
        <v>23</v>
      </c>
      <c r="H10" s="320">
        <f>'3. Därav sectio '!H11</f>
        <v>10</v>
      </c>
      <c r="I10" s="320">
        <f>'3. Därav sectio '!I11</f>
        <v>20</v>
      </c>
      <c r="J10" s="320">
        <f>'3. Därav sectio '!J11</f>
        <v>118</v>
      </c>
      <c r="K10" s="320">
        <f>'3. Därav sectio '!K11</f>
        <v>17</v>
      </c>
      <c r="L10" s="320">
        <f>'3. Därav sectio '!L11</f>
        <v>44</v>
      </c>
      <c r="M10" s="320">
        <f>'3. Därav sectio '!M11</f>
        <v>14</v>
      </c>
      <c r="N10" s="320">
        <f>'3. Därav sectio '!N11</f>
        <v>8</v>
      </c>
      <c r="O10" s="320">
        <f>'3. Därav sectio '!O11</f>
        <v>13</v>
      </c>
      <c r="P10" s="320">
        <f>'3. Därav sectio '!P11</f>
        <v>23</v>
      </c>
      <c r="Q10" s="320">
        <f>'3. Därav sectio '!Q11</f>
        <v>51</v>
      </c>
      <c r="R10" s="320">
        <f>'3. Därav sectio '!R11</f>
        <v>22</v>
      </c>
      <c r="S10" s="320">
        <f>'3. Därav sectio '!S11</f>
        <v>23</v>
      </c>
      <c r="T10" s="320">
        <f>'3. Därav sectio '!T11</f>
        <v>21</v>
      </c>
      <c r="U10" s="320">
        <f>'3. Därav sectio '!U11</f>
        <v>119</v>
      </c>
      <c r="V10" s="320">
        <f>'3. Därav sectio '!V11</f>
        <v>4</v>
      </c>
      <c r="W10" s="320">
        <f>'3. Därav sectio '!W11</f>
        <v>25</v>
      </c>
      <c r="X10" s="320">
        <f>'3. Därav sectio '!X11</f>
        <v>14</v>
      </c>
      <c r="Y10" s="320">
        <f>'3. Därav sectio '!Y11</f>
        <v>16</v>
      </c>
      <c r="Z10" s="320">
        <f>'3. Därav sectio '!Z11</f>
        <v>5</v>
      </c>
      <c r="AA10" s="320">
        <f>'3. Därav sectio '!AA11</f>
        <v>22</v>
      </c>
      <c r="AB10" s="320">
        <f>'3. Därav sectio '!AB11</f>
        <v>68</v>
      </c>
      <c r="AC10" s="320">
        <f>'3. Därav sectio '!AC11</f>
        <v>111</v>
      </c>
      <c r="AD10" s="320">
        <f>'3. Därav sectio '!AD11</f>
        <v>66</v>
      </c>
      <c r="AE10" s="320">
        <f>'3. Därav sectio '!AE11</f>
        <v>47</v>
      </c>
      <c r="AF10" s="320">
        <f>'3. Därav sectio '!AF11</f>
        <v>118</v>
      </c>
      <c r="AG10" s="320">
        <f>'3. Därav sectio '!AG11</f>
        <v>26</v>
      </c>
      <c r="AH10" s="320">
        <f>'3. Därav sectio '!AH11</f>
        <v>30</v>
      </c>
      <c r="AI10" s="320">
        <f>'3. Därav sectio '!AI11</f>
        <v>28</v>
      </c>
      <c r="AJ10" s="320">
        <f>'3. Därav sectio '!AJ11</f>
        <v>40</v>
      </c>
      <c r="AK10" s="320">
        <f>'3. Därav sectio '!AK11</f>
        <v>13</v>
      </c>
      <c r="AL10" s="320">
        <f>'3. Därav sectio '!AL11</f>
        <v>5</v>
      </c>
      <c r="AM10" s="320">
        <f>'3. Därav sectio '!AM11</f>
        <v>10</v>
      </c>
      <c r="AN10" s="320">
        <f>'3. Därav sectio '!AN11</f>
        <v>13</v>
      </c>
      <c r="AO10" s="320">
        <f>'3. Därav sectio '!AO11</f>
        <v>20</v>
      </c>
      <c r="AP10" s="320">
        <f>'3. Därav sectio '!AP11</f>
        <v>2</v>
      </c>
      <c r="AQ10" s="320">
        <f>'3. Därav sectio '!AQ11</f>
        <v>41</v>
      </c>
      <c r="AR10" s="320">
        <f>'3. Därav sectio '!AR11</f>
        <v>4</v>
      </c>
      <c r="AS10" s="320">
        <f>'3. Därav sectio '!AS11</f>
        <v>14</v>
      </c>
      <c r="AW10" s="289">
        <f>SUM(C10:AS10)</f>
        <v>1339</v>
      </c>
    </row>
    <row r="11" spans="1:49" ht="19" thickBot="1" x14ac:dyDescent="0.25">
      <c r="A11" s="289" t="s">
        <v>52</v>
      </c>
      <c r="D11" s="320">
        <f>SUM(D8:D10)</f>
        <v>75</v>
      </c>
      <c r="E11" s="320">
        <f t="shared" ref="E11:AS11" si="1">SUM(E8:E10)</f>
        <v>23</v>
      </c>
      <c r="F11" s="320">
        <f t="shared" si="1"/>
        <v>38</v>
      </c>
      <c r="G11" s="320">
        <f t="shared" si="1"/>
        <v>53</v>
      </c>
      <c r="H11" s="320">
        <f t="shared" si="1"/>
        <v>15</v>
      </c>
      <c r="I11" s="320">
        <f t="shared" si="1"/>
        <v>35</v>
      </c>
      <c r="J11" s="320">
        <f t="shared" si="1"/>
        <v>217</v>
      </c>
      <c r="K11" s="320">
        <f t="shared" si="1"/>
        <v>34</v>
      </c>
      <c r="L11" s="320">
        <f t="shared" si="1"/>
        <v>74</v>
      </c>
      <c r="M11" s="320">
        <f t="shared" si="1"/>
        <v>27</v>
      </c>
      <c r="N11" s="320">
        <f t="shared" si="1"/>
        <v>14</v>
      </c>
      <c r="O11" s="320">
        <f t="shared" si="1"/>
        <v>30</v>
      </c>
      <c r="P11" s="320">
        <f t="shared" si="1"/>
        <v>31</v>
      </c>
      <c r="Q11" s="320">
        <f t="shared" si="1"/>
        <v>96</v>
      </c>
      <c r="R11" s="320">
        <f t="shared" si="1"/>
        <v>50</v>
      </c>
      <c r="S11" s="320">
        <f t="shared" si="1"/>
        <v>39</v>
      </c>
      <c r="T11" s="320">
        <f t="shared" si="1"/>
        <v>40</v>
      </c>
      <c r="U11" s="320">
        <f t="shared" si="1"/>
        <v>197</v>
      </c>
      <c r="V11" s="320">
        <f t="shared" si="1"/>
        <v>7</v>
      </c>
      <c r="W11" s="320">
        <f t="shared" si="1"/>
        <v>48</v>
      </c>
      <c r="X11" s="320">
        <f t="shared" si="1"/>
        <v>30</v>
      </c>
      <c r="Y11" s="320">
        <f t="shared" si="1"/>
        <v>28</v>
      </c>
      <c r="Z11" s="320">
        <f t="shared" si="1"/>
        <v>11</v>
      </c>
      <c r="AA11" s="320">
        <f t="shared" si="1"/>
        <v>40</v>
      </c>
      <c r="AB11" s="320">
        <f t="shared" si="1"/>
        <v>89</v>
      </c>
      <c r="AC11" s="320">
        <f t="shared" si="1"/>
        <v>177</v>
      </c>
      <c r="AD11" s="320">
        <f t="shared" si="1"/>
        <v>115</v>
      </c>
      <c r="AE11" s="320">
        <f t="shared" si="1"/>
        <v>79</v>
      </c>
      <c r="AF11" s="320">
        <f t="shared" si="1"/>
        <v>163</v>
      </c>
      <c r="AG11" s="320">
        <f t="shared" si="1"/>
        <v>41</v>
      </c>
      <c r="AH11" s="320">
        <f t="shared" si="1"/>
        <v>46</v>
      </c>
      <c r="AI11" s="320">
        <f t="shared" si="1"/>
        <v>46</v>
      </c>
      <c r="AJ11" s="320">
        <f t="shared" si="1"/>
        <v>75</v>
      </c>
      <c r="AK11" s="320">
        <f t="shared" si="1"/>
        <v>26</v>
      </c>
      <c r="AL11" s="320">
        <f t="shared" si="1"/>
        <v>8</v>
      </c>
      <c r="AM11" s="320">
        <f t="shared" si="1"/>
        <v>17</v>
      </c>
      <c r="AN11" s="320">
        <f t="shared" si="1"/>
        <v>23</v>
      </c>
      <c r="AO11" s="320">
        <f t="shared" si="1"/>
        <v>52</v>
      </c>
      <c r="AP11" s="320">
        <f t="shared" si="1"/>
        <v>14</v>
      </c>
      <c r="AQ11" s="320">
        <f t="shared" si="1"/>
        <v>64</v>
      </c>
      <c r="AR11" s="320">
        <f t="shared" si="1"/>
        <v>12</v>
      </c>
      <c r="AS11" s="320">
        <f t="shared" si="1"/>
        <v>30</v>
      </c>
      <c r="AW11" s="289">
        <f>SUM(C11:AS11)</f>
        <v>2329</v>
      </c>
    </row>
    <row r="12" spans="1:49" ht="60" thickTop="1" thickBot="1" x14ac:dyDescent="0.3">
      <c r="A12" s="329" t="str">
        <f>A15</f>
        <v>Robsongrupp</v>
      </c>
      <c r="D12" s="330" t="str">
        <f>D2</f>
        <v>Borås</v>
      </c>
      <c r="E12" s="330" t="str">
        <f t="shared" ref="E12:AS12" si="2">E2</f>
        <v>Eksjö</v>
      </c>
      <c r="F12" s="330" t="str">
        <f t="shared" si="2"/>
        <v>Eskilstuna</v>
      </c>
      <c r="G12" s="330" t="str">
        <f t="shared" si="2"/>
        <v>Falun</v>
      </c>
      <c r="H12" s="330" t="str">
        <f t="shared" si="2"/>
        <v>Gällivare</v>
      </c>
      <c r="I12" s="330" t="str">
        <f t="shared" si="2"/>
        <v>Gävle</v>
      </c>
      <c r="J12" s="330" t="str">
        <f t="shared" si="2"/>
        <v>Göteborg</v>
      </c>
      <c r="K12" s="330" t="str">
        <f t="shared" si="2"/>
        <v>Halmstad</v>
      </c>
      <c r="L12" s="330" t="str">
        <f t="shared" si="2"/>
        <v>Helsingborg</v>
      </c>
      <c r="M12" s="330" t="str">
        <f t="shared" si="2"/>
        <v>Hudiksvall</v>
      </c>
      <c r="N12" s="330" t="str">
        <f t="shared" si="2"/>
        <v>Jönköping</v>
      </c>
      <c r="O12" s="330" t="str">
        <f t="shared" si="2"/>
        <v>Kalmar</v>
      </c>
      <c r="P12" s="330" t="str">
        <f t="shared" si="2"/>
        <v>Karlskrona</v>
      </c>
      <c r="Q12" s="330" t="str">
        <f t="shared" si="2"/>
        <v>Karlstad</v>
      </c>
      <c r="R12" s="330" t="str">
        <f t="shared" si="2"/>
        <v>Kristianstad</v>
      </c>
      <c r="S12" s="330" t="str">
        <f t="shared" si="2"/>
        <v>Linköping</v>
      </c>
      <c r="T12" s="330" t="str">
        <f t="shared" si="2"/>
        <v>Luleå</v>
      </c>
      <c r="U12" s="330" t="str">
        <f t="shared" si="2"/>
        <v>Lund/Malmö</v>
      </c>
      <c r="V12" s="330" t="str">
        <f t="shared" si="2"/>
        <v>Lycksele</v>
      </c>
      <c r="W12" s="330" t="str">
        <f t="shared" si="2"/>
        <v>Norra Älvsborg</v>
      </c>
      <c r="X12" s="330" t="str">
        <f t="shared" si="2"/>
        <v>Norrköping</v>
      </c>
      <c r="Y12" s="330" t="str">
        <f t="shared" si="2"/>
        <v>Nyköping</v>
      </c>
      <c r="Z12" s="330" t="str">
        <f t="shared" si="2"/>
        <v>Skellefteå</v>
      </c>
      <c r="AA12" s="330" t="str">
        <f t="shared" si="2"/>
        <v>Skövde</v>
      </c>
      <c r="AB12" s="330" t="str">
        <f t="shared" si="2"/>
        <v>Sth-BB Sth</v>
      </c>
      <c r="AC12" s="330" t="str">
        <f t="shared" si="2"/>
        <v>Sth-Danderyd</v>
      </c>
      <c r="AD12" s="330" t="str">
        <f t="shared" si="2"/>
        <v>Sth-KS Huddinge</v>
      </c>
      <c r="AE12" s="330" t="str">
        <f t="shared" si="2"/>
        <v>Sth-KS Solna</v>
      </c>
      <c r="AF12" s="330" t="str">
        <f t="shared" si="2"/>
        <v>Sth-Södersjukhuset</v>
      </c>
      <c r="AG12" s="330" t="str">
        <f t="shared" si="2"/>
        <v>Sundsvall</v>
      </c>
      <c r="AH12" s="330" t="str">
        <f t="shared" si="2"/>
        <v>Södertälje</v>
      </c>
      <c r="AI12" s="330" t="str">
        <f t="shared" si="2"/>
        <v>Umeå</v>
      </c>
      <c r="AJ12" s="330" t="str">
        <f t="shared" si="2"/>
        <v>Uppsala</v>
      </c>
      <c r="AK12" s="330" t="str">
        <f t="shared" si="2"/>
        <v>Varberg</v>
      </c>
      <c r="AL12" s="330" t="str">
        <f t="shared" si="2"/>
        <v>Visby</v>
      </c>
      <c r="AM12" s="330" t="str">
        <f t="shared" si="2"/>
        <v>Värnamo</v>
      </c>
      <c r="AN12" s="330" t="str">
        <f t="shared" si="2"/>
        <v>Västervik</v>
      </c>
      <c r="AO12" s="330" t="str">
        <f t="shared" si="2"/>
        <v>Västerås</v>
      </c>
      <c r="AP12" s="330" t="str">
        <f t="shared" si="2"/>
        <v>Ystad</v>
      </c>
      <c r="AQ12" s="330" t="str">
        <f t="shared" si="2"/>
        <v>Örebro</v>
      </c>
      <c r="AR12" s="330" t="str">
        <f t="shared" si="2"/>
        <v>Örnsköldsvik</v>
      </c>
      <c r="AS12" s="330" t="str">
        <f t="shared" si="2"/>
        <v>Östersund</v>
      </c>
      <c r="AT12" s="333" t="s">
        <v>85</v>
      </c>
      <c r="AU12" s="334" t="s">
        <v>86</v>
      </c>
      <c r="AV12" s="335" t="s">
        <v>138</v>
      </c>
      <c r="AW12" s="320"/>
    </row>
    <row r="13" spans="1:49" ht="25" thickTop="1" thickBot="1" x14ac:dyDescent="0.3">
      <c r="A13" s="328" t="s">
        <v>128</v>
      </c>
      <c r="D13" s="318">
        <f>D11/D6</f>
        <v>5.5928411633109618E-2</v>
      </c>
      <c r="E13" s="318">
        <f t="shared" ref="E13:AS13" si="3">E11/E6</f>
        <v>3.6050156739811913E-2</v>
      </c>
      <c r="F13" s="318">
        <f t="shared" si="3"/>
        <v>4.2986425339366516E-2</v>
      </c>
      <c r="G13" s="318">
        <f t="shared" si="3"/>
        <v>3.7884203002144387E-2</v>
      </c>
      <c r="H13" s="318">
        <f t="shared" si="3"/>
        <v>6.5217391304347824E-2</v>
      </c>
      <c r="I13" s="318">
        <f t="shared" si="3"/>
        <v>4.6542553191489359E-2</v>
      </c>
      <c r="J13" s="318">
        <f t="shared" si="3"/>
        <v>5.3846153846153849E-2</v>
      </c>
      <c r="K13" s="318">
        <f t="shared" si="3"/>
        <v>3.8724373576309798E-2</v>
      </c>
      <c r="L13" s="318">
        <f t="shared" si="3"/>
        <v>4.7133757961783443E-2</v>
      </c>
      <c r="M13" s="318">
        <f t="shared" si="3"/>
        <v>5.6842105263157895E-2</v>
      </c>
      <c r="N13" s="318">
        <f t="shared" si="3"/>
        <v>1.5300546448087432E-2</v>
      </c>
      <c r="O13" s="318">
        <f t="shared" si="3"/>
        <v>4.0927694406548434E-2</v>
      </c>
      <c r="P13" s="318">
        <f t="shared" si="3"/>
        <v>4.7112462006079027E-2</v>
      </c>
      <c r="Q13" s="318">
        <f t="shared" si="3"/>
        <v>7.6677316293929709E-2</v>
      </c>
      <c r="R13" s="318">
        <f t="shared" si="3"/>
        <v>5.5741360089186176E-2</v>
      </c>
      <c r="S13" s="318">
        <f t="shared" si="3"/>
        <v>3.0612244897959183E-2</v>
      </c>
      <c r="T13" s="318">
        <f t="shared" si="3"/>
        <v>4.8661800486618008E-2</v>
      </c>
      <c r="U13" s="318">
        <f t="shared" si="3"/>
        <v>5.4935861684327944E-2</v>
      </c>
      <c r="V13" s="318">
        <f t="shared" si="3"/>
        <v>4.2944785276073622E-2</v>
      </c>
      <c r="W13" s="318">
        <f t="shared" si="3"/>
        <v>3.2214765100671144E-2</v>
      </c>
      <c r="X13" s="318">
        <f t="shared" si="3"/>
        <v>3.0643513789581207E-2</v>
      </c>
      <c r="Y13" s="318">
        <f t="shared" si="3"/>
        <v>6.4073226544622428E-2</v>
      </c>
      <c r="Z13" s="318">
        <f t="shared" si="3"/>
        <v>3.1339031339031341E-2</v>
      </c>
      <c r="AA13" s="318">
        <f t="shared" si="3"/>
        <v>3.5026269702276708E-2</v>
      </c>
      <c r="AB13" s="318">
        <f t="shared" si="3"/>
        <v>5.6186868686868688E-2</v>
      </c>
      <c r="AC13" s="318">
        <f t="shared" si="3"/>
        <v>6.6817667044167611E-2</v>
      </c>
      <c r="AD13" s="318">
        <f t="shared" si="3"/>
        <v>6.3676633444075301E-2</v>
      </c>
      <c r="AE13" s="318">
        <f t="shared" si="3"/>
        <v>7.1948998178506376E-2</v>
      </c>
      <c r="AF13" s="318">
        <f t="shared" si="3"/>
        <v>5.6362378976486861E-2</v>
      </c>
      <c r="AG13" s="318">
        <f t="shared" si="3"/>
        <v>5.3315994798439535E-2</v>
      </c>
      <c r="AH13" s="318">
        <f t="shared" si="3"/>
        <v>4.5098039215686274E-2</v>
      </c>
      <c r="AI13" s="318">
        <f t="shared" si="3"/>
        <v>5.9585492227979271E-2</v>
      </c>
      <c r="AJ13" s="318">
        <f t="shared" si="3"/>
        <v>4.2229729729729729E-2</v>
      </c>
      <c r="AK13" s="318">
        <f t="shared" si="3"/>
        <v>2.8077753779697623E-2</v>
      </c>
      <c r="AL13" s="318">
        <f t="shared" si="3"/>
        <v>4.060913705583756E-2</v>
      </c>
      <c r="AM13" s="318">
        <f t="shared" si="3"/>
        <v>3.5639412997903561E-2</v>
      </c>
      <c r="AN13" s="318">
        <f t="shared" si="3"/>
        <v>6.0209424083769635E-2</v>
      </c>
      <c r="AO13" s="318">
        <f t="shared" si="3"/>
        <v>4.2139384116693678E-2</v>
      </c>
      <c r="AP13" s="318">
        <f t="shared" si="3"/>
        <v>2.4778761061946902E-2</v>
      </c>
      <c r="AQ13" s="318">
        <f t="shared" si="3"/>
        <v>4.1370394311570781E-2</v>
      </c>
      <c r="AR13" s="318">
        <f t="shared" si="3"/>
        <v>0.04</v>
      </c>
      <c r="AS13" s="318">
        <f t="shared" si="3"/>
        <v>5.1993067590987867E-2</v>
      </c>
      <c r="AT13" s="332">
        <f>MAX(D13:AS13)</f>
        <v>7.6677316293929709E-2</v>
      </c>
      <c r="AU13" s="332">
        <f>MIN(D13:AS13)</f>
        <v>1.5300546448087432E-2</v>
      </c>
      <c r="AV13" s="332">
        <f>AVERAGE(D13:AS13)</f>
        <v>4.6842989219595586E-2</v>
      </c>
      <c r="AW13" s="318">
        <f t="shared" ref="AW13" si="4">AW11/AW6</f>
        <v>4.9065666673689091E-2</v>
      </c>
    </row>
    <row r="14" spans="1:49" ht="20" thickTop="1" thickBot="1" x14ac:dyDescent="0.25"/>
    <row r="15" spans="1:49" s="322" customFormat="1" ht="30" customHeight="1" thickTop="1" thickBot="1" x14ac:dyDescent="0.25">
      <c r="A15" s="443" t="s">
        <v>1</v>
      </c>
      <c r="B15" s="444"/>
      <c r="D15" s="323" t="str">
        <f>D2</f>
        <v>Borås</v>
      </c>
      <c r="E15" s="323" t="str">
        <f t="shared" ref="E15:AS15" si="5">E2</f>
        <v>Eksjö</v>
      </c>
      <c r="F15" s="323" t="str">
        <f t="shared" si="5"/>
        <v>Eskilstuna</v>
      </c>
      <c r="G15" s="323" t="str">
        <f t="shared" si="5"/>
        <v>Falun</v>
      </c>
      <c r="H15" s="323" t="str">
        <f t="shared" si="5"/>
        <v>Gällivare</v>
      </c>
      <c r="I15" s="323" t="str">
        <f t="shared" si="5"/>
        <v>Gävle</v>
      </c>
      <c r="J15" s="323" t="str">
        <f t="shared" si="5"/>
        <v>Göteborg</v>
      </c>
      <c r="K15" s="323" t="str">
        <f t="shared" si="5"/>
        <v>Halmstad</v>
      </c>
      <c r="L15" s="323" t="str">
        <f t="shared" si="5"/>
        <v>Helsingborg</v>
      </c>
      <c r="M15" s="323" t="str">
        <f t="shared" si="5"/>
        <v>Hudiksvall</v>
      </c>
      <c r="N15" s="323" t="str">
        <f t="shared" si="5"/>
        <v>Jönköping</v>
      </c>
      <c r="O15" s="323" t="str">
        <f t="shared" si="5"/>
        <v>Kalmar</v>
      </c>
      <c r="P15" s="323" t="str">
        <f t="shared" si="5"/>
        <v>Karlskrona</v>
      </c>
      <c r="Q15" s="323" t="str">
        <f t="shared" si="5"/>
        <v>Karlstad</v>
      </c>
      <c r="R15" s="323" t="str">
        <f t="shared" si="5"/>
        <v>Kristianstad</v>
      </c>
      <c r="S15" s="323" t="str">
        <f t="shared" si="5"/>
        <v>Linköping</v>
      </c>
      <c r="T15" s="323" t="str">
        <f t="shared" si="5"/>
        <v>Luleå</v>
      </c>
      <c r="U15" s="323" t="str">
        <f t="shared" si="5"/>
        <v>Lund/Malmö</v>
      </c>
      <c r="V15" s="323" t="str">
        <f t="shared" si="5"/>
        <v>Lycksele</v>
      </c>
      <c r="W15" s="323" t="str">
        <f t="shared" si="5"/>
        <v>Norra Älvsborg</v>
      </c>
      <c r="X15" s="323" t="str">
        <f t="shared" si="5"/>
        <v>Norrköping</v>
      </c>
      <c r="Y15" s="323" t="str">
        <f t="shared" si="5"/>
        <v>Nyköping</v>
      </c>
      <c r="Z15" s="323" t="str">
        <f t="shared" si="5"/>
        <v>Skellefteå</v>
      </c>
      <c r="AA15" s="323" t="str">
        <f t="shared" si="5"/>
        <v>Skövde</v>
      </c>
      <c r="AB15" s="323" t="str">
        <f t="shared" si="5"/>
        <v>Sth-BB Sth</v>
      </c>
      <c r="AC15" s="323" t="str">
        <f t="shared" si="5"/>
        <v>Sth-Danderyd</v>
      </c>
      <c r="AD15" s="323" t="str">
        <f t="shared" si="5"/>
        <v>Sth-KS Huddinge</v>
      </c>
      <c r="AE15" s="323" t="str">
        <f t="shared" si="5"/>
        <v>Sth-KS Solna</v>
      </c>
      <c r="AF15" s="323" t="str">
        <f t="shared" si="5"/>
        <v>Sth-Södersjukhuset</v>
      </c>
      <c r="AG15" s="323" t="str">
        <f t="shared" si="5"/>
        <v>Sundsvall</v>
      </c>
      <c r="AH15" s="323" t="str">
        <f t="shared" si="5"/>
        <v>Södertälje</v>
      </c>
      <c r="AI15" s="323" t="str">
        <f t="shared" si="5"/>
        <v>Umeå</v>
      </c>
      <c r="AJ15" s="323" t="str">
        <f t="shared" si="5"/>
        <v>Uppsala</v>
      </c>
      <c r="AK15" s="323" t="str">
        <f t="shared" si="5"/>
        <v>Varberg</v>
      </c>
      <c r="AL15" s="323" t="str">
        <f t="shared" si="5"/>
        <v>Visby</v>
      </c>
      <c r="AM15" s="323" t="str">
        <f t="shared" si="5"/>
        <v>Värnamo</v>
      </c>
      <c r="AN15" s="323" t="str">
        <f t="shared" si="5"/>
        <v>Västervik</v>
      </c>
      <c r="AO15" s="323" t="str">
        <f t="shared" si="5"/>
        <v>Västerås</v>
      </c>
      <c r="AP15" s="323" t="str">
        <f t="shared" si="5"/>
        <v>Ystad</v>
      </c>
      <c r="AQ15" s="323" t="str">
        <f t="shared" si="5"/>
        <v>Örebro</v>
      </c>
      <c r="AR15" s="323" t="str">
        <f t="shared" si="5"/>
        <v>Örnsköldsvik</v>
      </c>
      <c r="AS15" s="323" t="str">
        <f t="shared" si="5"/>
        <v>Östersund</v>
      </c>
      <c r="AT15" s="333" t="s">
        <v>85</v>
      </c>
      <c r="AU15" s="334" t="s">
        <v>86</v>
      </c>
      <c r="AV15" s="335" t="s">
        <v>138</v>
      </c>
    </row>
    <row r="16" spans="1:49" x14ac:dyDescent="0.2">
      <c r="A16" s="321" t="s">
        <v>136</v>
      </c>
      <c r="D16" s="318">
        <f>(D9+D10)/(D4+D5)</f>
        <v>0.13151927437641722</v>
      </c>
      <c r="E16" s="318">
        <f t="shared" ref="E16:AS16" si="6">(E9+E10)/(E4+E5)</f>
        <v>8.7591240875912413E-2</v>
      </c>
      <c r="F16" s="318">
        <f t="shared" si="6"/>
        <v>0.12946428571428573</v>
      </c>
      <c r="G16" s="318">
        <f t="shared" si="6"/>
        <v>9.3541202672605794E-2</v>
      </c>
      <c r="H16" s="318">
        <f t="shared" si="6"/>
        <v>0.19047619047619047</v>
      </c>
      <c r="I16" s="318">
        <f t="shared" si="6"/>
        <v>9.2526690391459068E-2</v>
      </c>
      <c r="J16" s="318">
        <f t="shared" si="6"/>
        <v>0.1475826972010178</v>
      </c>
      <c r="K16" s="318">
        <f t="shared" si="6"/>
        <v>7.7639751552795025E-2</v>
      </c>
      <c r="L16" s="318">
        <f t="shared" si="6"/>
        <v>0.16619718309859155</v>
      </c>
      <c r="M16" s="318">
        <f t="shared" si="6"/>
        <v>0.20388349514563106</v>
      </c>
      <c r="N16" s="318">
        <f t="shared" si="6"/>
        <v>6.5476190476190479E-2</v>
      </c>
      <c r="O16" s="318">
        <f t="shared" si="6"/>
        <v>0.15</v>
      </c>
      <c r="P16" s="318">
        <f t="shared" si="6"/>
        <v>0.15853658536585366</v>
      </c>
      <c r="Q16" s="318">
        <f t="shared" si="6"/>
        <v>0.22903225806451613</v>
      </c>
      <c r="R16" s="318">
        <f t="shared" si="6"/>
        <v>0.14566929133858267</v>
      </c>
      <c r="S16" s="318">
        <f t="shared" si="6"/>
        <v>0.10740740740740741</v>
      </c>
      <c r="T16" s="318">
        <f t="shared" si="6"/>
        <v>0.13807531380753138</v>
      </c>
      <c r="U16" s="318">
        <f t="shared" si="6"/>
        <v>0.15510597302504817</v>
      </c>
      <c r="V16" s="318">
        <f t="shared" si="6"/>
        <v>0.125</v>
      </c>
      <c r="W16" s="318">
        <f t="shared" si="6"/>
        <v>9.202453987730061E-2</v>
      </c>
      <c r="X16" s="318">
        <f t="shared" si="6"/>
        <v>0.11834319526627218</v>
      </c>
      <c r="Y16" s="318">
        <f t="shared" si="6"/>
        <v>0.17054263565891473</v>
      </c>
      <c r="Z16" s="318">
        <f t="shared" si="6"/>
        <v>7.0707070707070704E-2</v>
      </c>
      <c r="AA16" s="318">
        <f t="shared" si="6"/>
        <v>0.10191082802547771</v>
      </c>
      <c r="AB16" s="318">
        <f t="shared" si="6"/>
        <v>0.21212121212121213</v>
      </c>
      <c r="AC16" s="318">
        <f t="shared" si="6"/>
        <v>0.20700152207001521</v>
      </c>
      <c r="AD16" s="318">
        <f t="shared" si="6"/>
        <v>0.19018404907975461</v>
      </c>
      <c r="AE16" s="318">
        <f t="shared" si="6"/>
        <v>0.1855072463768116</v>
      </c>
      <c r="AF16" s="318">
        <f t="shared" si="6"/>
        <v>0.18497913769123783</v>
      </c>
      <c r="AG16" s="318">
        <f t="shared" si="6"/>
        <v>0.11301369863013698</v>
      </c>
      <c r="AH16" s="318">
        <f t="shared" si="6"/>
        <v>0.19774011299435029</v>
      </c>
      <c r="AI16" s="318">
        <f t="shared" si="6"/>
        <v>0.17587939698492464</v>
      </c>
      <c r="AJ16" s="318">
        <f t="shared" si="6"/>
        <v>8.8815789473684209E-2</v>
      </c>
      <c r="AK16" s="318">
        <f t="shared" si="6"/>
        <v>5.8997050147492625E-2</v>
      </c>
      <c r="AL16" s="318">
        <f t="shared" si="6"/>
        <v>0.11666666666666667</v>
      </c>
      <c r="AM16" s="318">
        <f t="shared" si="6"/>
        <v>0.12621359223300971</v>
      </c>
      <c r="AN16" s="318">
        <f t="shared" si="6"/>
        <v>0.1951219512195122</v>
      </c>
      <c r="AO16" s="318">
        <f t="shared" si="6"/>
        <v>0.11929824561403508</v>
      </c>
      <c r="AP16" s="318">
        <f t="shared" si="6"/>
        <v>7.43801652892562E-2</v>
      </c>
      <c r="AQ16" s="318">
        <f t="shared" si="6"/>
        <v>0.11816192560175055</v>
      </c>
      <c r="AR16" s="318">
        <f t="shared" si="6"/>
        <v>5.9829059829059832E-2</v>
      </c>
      <c r="AS16" s="318">
        <f t="shared" si="6"/>
        <v>0.10169491525423729</v>
      </c>
      <c r="AT16" s="332">
        <f>MAX(D16:AS16)</f>
        <v>0.22903225806451613</v>
      </c>
      <c r="AU16" s="332">
        <f>MIN(D16:AS16)</f>
        <v>5.8997050147492625E-2</v>
      </c>
      <c r="AV16" s="332">
        <f>AVERAGE(D16:AS16)</f>
        <v>0.13509188185243384</v>
      </c>
      <c r="AW16" s="318">
        <f t="shared" ref="AW16" si="7">(AW9+AW10)/(AW4+AW5)</f>
        <v>0.14049008168028004</v>
      </c>
    </row>
    <row r="17" spans="1:49" x14ac:dyDescent="0.2">
      <c r="D17" s="321" t="str">
        <f>D2</f>
        <v>Borås</v>
      </c>
      <c r="E17" s="321" t="str">
        <f t="shared" ref="E17:AS17" si="8">E2</f>
        <v>Eksjö</v>
      </c>
      <c r="F17" s="321" t="str">
        <f t="shared" si="8"/>
        <v>Eskilstuna</v>
      </c>
      <c r="G17" s="321" t="str">
        <f t="shared" si="8"/>
        <v>Falun</v>
      </c>
      <c r="H17" s="321" t="str">
        <f t="shared" si="8"/>
        <v>Gällivare</v>
      </c>
      <c r="I17" s="321" t="str">
        <f t="shared" si="8"/>
        <v>Gävle</v>
      </c>
      <c r="J17" s="321" t="str">
        <f t="shared" si="8"/>
        <v>Göteborg</v>
      </c>
      <c r="K17" s="321" t="str">
        <f t="shared" si="8"/>
        <v>Halmstad</v>
      </c>
      <c r="L17" s="321" t="str">
        <f t="shared" si="8"/>
        <v>Helsingborg</v>
      </c>
      <c r="M17" s="321" t="str">
        <f t="shared" si="8"/>
        <v>Hudiksvall</v>
      </c>
      <c r="N17" s="321" t="str">
        <f t="shared" si="8"/>
        <v>Jönköping</v>
      </c>
      <c r="O17" s="321" t="str">
        <f t="shared" si="8"/>
        <v>Kalmar</v>
      </c>
      <c r="P17" s="321" t="str">
        <f t="shared" si="8"/>
        <v>Karlskrona</v>
      </c>
      <c r="Q17" s="321" t="str">
        <f t="shared" si="8"/>
        <v>Karlstad</v>
      </c>
      <c r="R17" s="321" t="str">
        <f t="shared" si="8"/>
        <v>Kristianstad</v>
      </c>
      <c r="S17" s="321" t="str">
        <f t="shared" si="8"/>
        <v>Linköping</v>
      </c>
      <c r="T17" s="321" t="str">
        <f t="shared" si="8"/>
        <v>Luleå</v>
      </c>
      <c r="U17" s="321" t="str">
        <f t="shared" si="8"/>
        <v>Lund/Malmö</v>
      </c>
      <c r="V17" s="321" t="str">
        <f t="shared" si="8"/>
        <v>Lycksele</v>
      </c>
      <c r="W17" s="321" t="str">
        <f t="shared" si="8"/>
        <v>Norra Älvsborg</v>
      </c>
      <c r="X17" s="321" t="str">
        <f t="shared" si="8"/>
        <v>Norrköping</v>
      </c>
      <c r="Y17" s="321" t="str">
        <f t="shared" si="8"/>
        <v>Nyköping</v>
      </c>
      <c r="Z17" s="321" t="str">
        <f t="shared" si="8"/>
        <v>Skellefteå</v>
      </c>
      <c r="AA17" s="321" t="str">
        <f t="shared" si="8"/>
        <v>Skövde</v>
      </c>
      <c r="AB17" s="321" t="str">
        <f t="shared" si="8"/>
        <v>Sth-BB Sth</v>
      </c>
      <c r="AC17" s="321" t="str">
        <f t="shared" si="8"/>
        <v>Sth-Danderyd</v>
      </c>
      <c r="AD17" s="321" t="str">
        <f t="shared" si="8"/>
        <v>Sth-KS Huddinge</v>
      </c>
      <c r="AE17" s="321" t="str">
        <f t="shared" si="8"/>
        <v>Sth-KS Solna</v>
      </c>
      <c r="AF17" s="321" t="str">
        <f t="shared" si="8"/>
        <v>Sth-Södersjukhuset</v>
      </c>
      <c r="AG17" s="321" t="str">
        <f t="shared" si="8"/>
        <v>Sundsvall</v>
      </c>
      <c r="AH17" s="321" t="str">
        <f t="shared" si="8"/>
        <v>Södertälje</v>
      </c>
      <c r="AI17" s="321" t="str">
        <f t="shared" si="8"/>
        <v>Umeå</v>
      </c>
      <c r="AJ17" s="321" t="str">
        <f t="shared" si="8"/>
        <v>Uppsala</v>
      </c>
      <c r="AK17" s="321" t="str">
        <f t="shared" si="8"/>
        <v>Varberg</v>
      </c>
      <c r="AL17" s="321" t="str">
        <f t="shared" si="8"/>
        <v>Visby</v>
      </c>
      <c r="AM17" s="321" t="str">
        <f t="shared" si="8"/>
        <v>Värnamo</v>
      </c>
      <c r="AN17" s="321" t="str">
        <f t="shared" si="8"/>
        <v>Västervik</v>
      </c>
      <c r="AO17" s="321" t="str">
        <f t="shared" si="8"/>
        <v>Västerås</v>
      </c>
      <c r="AP17" s="321" t="str">
        <f t="shared" si="8"/>
        <v>Ystad</v>
      </c>
      <c r="AQ17" s="321" t="str">
        <f t="shared" si="8"/>
        <v>Örebro</v>
      </c>
      <c r="AR17" s="321" t="str">
        <f t="shared" si="8"/>
        <v>Örnsköldsvik</v>
      </c>
      <c r="AS17" s="321" t="str">
        <f t="shared" si="8"/>
        <v>Östersund</v>
      </c>
    </row>
    <row r="18" spans="1:49" ht="38" x14ac:dyDescent="0.2">
      <c r="A18" s="330" t="s">
        <v>137</v>
      </c>
      <c r="D18" s="324">
        <f>D5/D6</f>
        <v>2.9082774049217001E-2</v>
      </c>
      <c r="E18" s="324">
        <f t="shared" ref="E18:AS18" si="9">E5/E6</f>
        <v>1.7241379310344827E-2</v>
      </c>
      <c r="F18" s="324">
        <f t="shared" si="9"/>
        <v>2.3755656108597284E-2</v>
      </c>
      <c r="G18" s="324">
        <f t="shared" si="9"/>
        <v>1.6440314510364547E-2</v>
      </c>
      <c r="H18" s="324">
        <f t="shared" si="9"/>
        <v>4.3478260869565216E-2</v>
      </c>
      <c r="I18" s="324">
        <f t="shared" si="9"/>
        <v>2.6595744680851064E-2</v>
      </c>
      <c r="J18" s="324">
        <f t="shared" si="9"/>
        <v>2.9280397022332507E-2</v>
      </c>
      <c r="K18" s="324">
        <f t="shared" si="9"/>
        <v>1.9362186788154899E-2</v>
      </c>
      <c r="L18" s="324">
        <f t="shared" si="9"/>
        <v>2.802547770700637E-2</v>
      </c>
      <c r="M18" s="324">
        <f t="shared" si="9"/>
        <v>2.9473684210526315E-2</v>
      </c>
      <c r="N18" s="324">
        <f t="shared" si="9"/>
        <v>8.7431693989071038E-3</v>
      </c>
      <c r="O18" s="324">
        <f t="shared" si="9"/>
        <v>1.7735334242837655E-2</v>
      </c>
      <c r="P18" s="324">
        <f t="shared" si="9"/>
        <v>3.4954407294832825E-2</v>
      </c>
      <c r="Q18" s="324">
        <f t="shared" si="9"/>
        <v>4.0734824281150162E-2</v>
      </c>
      <c r="R18" s="324">
        <f t="shared" si="9"/>
        <v>2.4526198439241916E-2</v>
      </c>
      <c r="S18" s="324">
        <f t="shared" si="9"/>
        <v>1.8053375196232339E-2</v>
      </c>
      <c r="T18" s="324">
        <f t="shared" si="9"/>
        <v>2.5547445255474453E-2</v>
      </c>
      <c r="U18" s="324">
        <f t="shared" si="9"/>
        <v>3.3184606804238709E-2</v>
      </c>
      <c r="V18" s="324">
        <f t="shared" si="9"/>
        <v>2.4539877300613498E-2</v>
      </c>
      <c r="W18" s="324">
        <f t="shared" si="9"/>
        <v>1.6778523489932886E-2</v>
      </c>
      <c r="X18" s="324">
        <f t="shared" si="9"/>
        <v>1.4300306435137897E-2</v>
      </c>
      <c r="Y18" s="324">
        <f t="shared" si="9"/>
        <v>3.6613272311212815E-2</v>
      </c>
      <c r="Z18" s="324">
        <f t="shared" si="9"/>
        <v>1.4245014245014245E-2</v>
      </c>
      <c r="AA18" s="324">
        <f t="shared" si="9"/>
        <v>1.9264448336252189E-2</v>
      </c>
      <c r="AB18" s="324">
        <f t="shared" si="9"/>
        <v>4.2929292929292928E-2</v>
      </c>
      <c r="AC18" s="324">
        <f t="shared" si="9"/>
        <v>4.1902604756511891E-2</v>
      </c>
      <c r="AD18" s="324">
        <f t="shared" si="9"/>
        <v>3.6544850498338874E-2</v>
      </c>
      <c r="AE18" s="324">
        <f t="shared" si="9"/>
        <v>4.2805100182149364E-2</v>
      </c>
      <c r="AF18" s="324">
        <f t="shared" si="9"/>
        <v>4.0802213001383127E-2</v>
      </c>
      <c r="AG18" s="324">
        <f t="shared" si="9"/>
        <v>3.3810143042912875E-2</v>
      </c>
      <c r="AH18" s="324">
        <f t="shared" si="9"/>
        <v>2.9411764705882353E-2</v>
      </c>
      <c r="AI18" s="324">
        <f t="shared" si="9"/>
        <v>3.6269430051813469E-2</v>
      </c>
      <c r="AJ18" s="324">
        <f t="shared" si="9"/>
        <v>2.2522522522522521E-2</v>
      </c>
      <c r="AK18" s="324">
        <f t="shared" si="9"/>
        <v>1.4038876889848811E-2</v>
      </c>
      <c r="AL18" s="324">
        <f t="shared" si="9"/>
        <v>2.5380710659898477E-2</v>
      </c>
      <c r="AM18" s="324">
        <f t="shared" si="9"/>
        <v>2.0964360587002098E-2</v>
      </c>
      <c r="AN18" s="324">
        <f t="shared" si="9"/>
        <v>3.4031413612565446E-2</v>
      </c>
      <c r="AO18" s="324">
        <f t="shared" si="9"/>
        <v>1.6207455429497569E-2</v>
      </c>
      <c r="AP18" s="324">
        <f t="shared" si="9"/>
        <v>3.5398230088495575E-3</v>
      </c>
      <c r="AQ18" s="324">
        <f t="shared" si="9"/>
        <v>2.6502908855850032E-2</v>
      </c>
      <c r="AR18" s="324">
        <f t="shared" si="9"/>
        <v>1.3333333333333334E-2</v>
      </c>
      <c r="AS18" s="324">
        <f t="shared" si="9"/>
        <v>2.4263431542461005E-2</v>
      </c>
      <c r="AT18" s="332">
        <f>MAX(D18:AS18)</f>
        <v>4.3478260869565216E-2</v>
      </c>
      <c r="AU18" s="332">
        <f>MIN(D18:AS18)</f>
        <v>3.5398230088495575E-3</v>
      </c>
      <c r="AV18" s="332">
        <f>AVERAGE(D18:AS18)</f>
        <v>2.612421223567029E-2</v>
      </c>
    </row>
    <row r="20" spans="1:49" ht="19" thickBot="1" x14ac:dyDescent="0.25"/>
    <row r="21" spans="1:49" s="322" customFormat="1" ht="30" customHeight="1" thickBot="1" x14ac:dyDescent="0.25">
      <c r="A21" s="443" t="str">
        <f>A15</f>
        <v>Robsongrupp</v>
      </c>
      <c r="B21" s="444"/>
      <c r="D21" s="323" t="str">
        <f>D2</f>
        <v>Borås</v>
      </c>
      <c r="E21" s="323" t="str">
        <f t="shared" ref="E21:AS21" si="10">E2</f>
        <v>Eksjö</v>
      </c>
      <c r="F21" s="323" t="str">
        <f t="shared" si="10"/>
        <v>Eskilstuna</v>
      </c>
      <c r="G21" s="323" t="str">
        <f t="shared" si="10"/>
        <v>Falun</v>
      </c>
      <c r="H21" s="323" t="str">
        <f t="shared" si="10"/>
        <v>Gällivare</v>
      </c>
      <c r="I21" s="323" t="str">
        <f t="shared" si="10"/>
        <v>Gävle</v>
      </c>
      <c r="J21" s="323" t="str">
        <f t="shared" si="10"/>
        <v>Göteborg</v>
      </c>
      <c r="K21" s="323" t="str">
        <f t="shared" si="10"/>
        <v>Halmstad</v>
      </c>
      <c r="L21" s="323" t="str">
        <f t="shared" si="10"/>
        <v>Helsingborg</v>
      </c>
      <c r="M21" s="323" t="str">
        <f t="shared" si="10"/>
        <v>Hudiksvall</v>
      </c>
      <c r="N21" s="323" t="str">
        <f t="shared" si="10"/>
        <v>Jönköping</v>
      </c>
      <c r="O21" s="323" t="str">
        <f t="shared" si="10"/>
        <v>Kalmar</v>
      </c>
      <c r="P21" s="323" t="str">
        <f t="shared" si="10"/>
        <v>Karlskrona</v>
      </c>
      <c r="Q21" s="323" t="str">
        <f t="shared" si="10"/>
        <v>Karlstad</v>
      </c>
      <c r="R21" s="323" t="str">
        <f t="shared" si="10"/>
        <v>Kristianstad</v>
      </c>
      <c r="S21" s="323" t="str">
        <f t="shared" si="10"/>
        <v>Linköping</v>
      </c>
      <c r="T21" s="323" t="str">
        <f t="shared" si="10"/>
        <v>Luleå</v>
      </c>
      <c r="U21" s="323" t="str">
        <f t="shared" si="10"/>
        <v>Lund/Malmö</v>
      </c>
      <c r="V21" s="323" t="str">
        <f t="shared" si="10"/>
        <v>Lycksele</v>
      </c>
      <c r="W21" s="323" t="str">
        <f t="shared" si="10"/>
        <v>Norra Älvsborg</v>
      </c>
      <c r="X21" s="323" t="str">
        <f t="shared" si="10"/>
        <v>Norrköping</v>
      </c>
      <c r="Y21" s="323" t="str">
        <f t="shared" si="10"/>
        <v>Nyköping</v>
      </c>
      <c r="Z21" s="323" t="str">
        <f t="shared" si="10"/>
        <v>Skellefteå</v>
      </c>
      <c r="AA21" s="323" t="str">
        <f t="shared" si="10"/>
        <v>Skövde</v>
      </c>
      <c r="AB21" s="323" t="str">
        <f t="shared" si="10"/>
        <v>Sth-BB Sth</v>
      </c>
      <c r="AC21" s="323" t="str">
        <f t="shared" si="10"/>
        <v>Sth-Danderyd</v>
      </c>
      <c r="AD21" s="323" t="str">
        <f t="shared" si="10"/>
        <v>Sth-KS Huddinge</v>
      </c>
      <c r="AE21" s="323" t="str">
        <f t="shared" si="10"/>
        <v>Sth-KS Solna</v>
      </c>
      <c r="AF21" s="323" t="str">
        <f t="shared" si="10"/>
        <v>Sth-Södersjukhuset</v>
      </c>
      <c r="AG21" s="323" t="str">
        <f t="shared" si="10"/>
        <v>Sundsvall</v>
      </c>
      <c r="AH21" s="323" t="str">
        <f t="shared" si="10"/>
        <v>Södertälje</v>
      </c>
      <c r="AI21" s="323" t="str">
        <f t="shared" si="10"/>
        <v>Umeå</v>
      </c>
      <c r="AJ21" s="323" t="str">
        <f t="shared" si="10"/>
        <v>Uppsala</v>
      </c>
      <c r="AK21" s="323" t="str">
        <f t="shared" si="10"/>
        <v>Varberg</v>
      </c>
      <c r="AL21" s="323" t="str">
        <f t="shared" si="10"/>
        <v>Visby</v>
      </c>
      <c r="AM21" s="323" t="str">
        <f t="shared" si="10"/>
        <v>Värnamo</v>
      </c>
      <c r="AN21" s="323" t="str">
        <f t="shared" si="10"/>
        <v>Västervik</v>
      </c>
      <c r="AO21" s="323" t="str">
        <f t="shared" si="10"/>
        <v>Västerås</v>
      </c>
      <c r="AP21" s="323" t="str">
        <f t="shared" si="10"/>
        <v>Ystad</v>
      </c>
      <c r="AQ21" s="323" t="str">
        <f t="shared" si="10"/>
        <v>Örebro</v>
      </c>
      <c r="AR21" s="323" t="str">
        <f t="shared" si="10"/>
        <v>Örnsköldsvik</v>
      </c>
      <c r="AS21" s="323" t="str">
        <f t="shared" si="10"/>
        <v>Östersund</v>
      </c>
      <c r="AW21" s="322" t="s">
        <v>127</v>
      </c>
    </row>
    <row r="23" spans="1:49" x14ac:dyDescent="0.2">
      <c r="A23" s="321" t="s">
        <v>117</v>
      </c>
      <c r="B23" s="320" t="s">
        <v>121</v>
      </c>
      <c r="D23" s="320">
        <f>SUM(D3:D4)</f>
        <v>1302</v>
      </c>
      <c r="E23" s="320">
        <f t="shared" ref="E23:AS23" si="11">SUM(E3:E4)</f>
        <v>627</v>
      </c>
      <c r="F23" s="320">
        <f t="shared" si="11"/>
        <v>863</v>
      </c>
      <c r="G23" s="320">
        <f t="shared" si="11"/>
        <v>1376</v>
      </c>
      <c r="H23" s="320">
        <f t="shared" si="11"/>
        <v>220</v>
      </c>
      <c r="I23" s="320">
        <f t="shared" si="11"/>
        <v>732</v>
      </c>
      <c r="J23" s="320">
        <f t="shared" si="11"/>
        <v>3912</v>
      </c>
      <c r="K23" s="320">
        <f t="shared" si="11"/>
        <v>861</v>
      </c>
      <c r="L23" s="320">
        <f t="shared" si="11"/>
        <v>1526</v>
      </c>
      <c r="M23" s="320">
        <f t="shared" si="11"/>
        <v>461</v>
      </c>
      <c r="N23" s="320">
        <f t="shared" si="11"/>
        <v>907</v>
      </c>
      <c r="O23" s="320">
        <f t="shared" si="11"/>
        <v>720</v>
      </c>
      <c r="P23" s="320">
        <f t="shared" si="11"/>
        <v>635</v>
      </c>
      <c r="Q23" s="320">
        <f t="shared" si="11"/>
        <v>1201</v>
      </c>
      <c r="R23" s="320">
        <f t="shared" si="11"/>
        <v>875</v>
      </c>
      <c r="S23" s="320">
        <f t="shared" si="11"/>
        <v>1251</v>
      </c>
      <c r="T23" s="320">
        <f t="shared" si="11"/>
        <v>801</v>
      </c>
      <c r="U23" s="320">
        <f t="shared" si="11"/>
        <v>3467</v>
      </c>
      <c r="V23" s="320">
        <f t="shared" si="11"/>
        <v>159</v>
      </c>
      <c r="W23" s="320">
        <f t="shared" si="11"/>
        <v>1465</v>
      </c>
      <c r="X23" s="320">
        <f t="shared" si="11"/>
        <v>965</v>
      </c>
      <c r="Y23" s="320">
        <f t="shared" si="11"/>
        <v>421</v>
      </c>
      <c r="Z23" s="320">
        <f t="shared" si="11"/>
        <v>346</v>
      </c>
      <c r="AA23" s="320">
        <f t="shared" si="11"/>
        <v>1120</v>
      </c>
      <c r="AB23" s="320">
        <f t="shared" si="11"/>
        <v>1516</v>
      </c>
      <c r="AC23" s="320">
        <f t="shared" si="11"/>
        <v>2538</v>
      </c>
      <c r="AD23" s="320">
        <f t="shared" si="11"/>
        <v>1740</v>
      </c>
      <c r="AE23" s="320">
        <f t="shared" si="11"/>
        <v>1051</v>
      </c>
      <c r="AF23" s="320">
        <f t="shared" si="11"/>
        <v>2774</v>
      </c>
      <c r="AG23" s="320">
        <f t="shared" si="11"/>
        <v>743</v>
      </c>
      <c r="AH23" s="320">
        <f t="shared" si="11"/>
        <v>990</v>
      </c>
      <c r="AI23" s="320">
        <f t="shared" si="11"/>
        <v>744</v>
      </c>
      <c r="AJ23" s="320">
        <f t="shared" si="11"/>
        <v>1736</v>
      </c>
      <c r="AK23" s="320">
        <f t="shared" si="11"/>
        <v>913</v>
      </c>
      <c r="AL23" s="320">
        <f t="shared" si="11"/>
        <v>192</v>
      </c>
      <c r="AM23" s="320">
        <f t="shared" si="11"/>
        <v>467</v>
      </c>
      <c r="AN23" s="320">
        <f t="shared" si="11"/>
        <v>369</v>
      </c>
      <c r="AO23" s="320">
        <f t="shared" si="11"/>
        <v>1214</v>
      </c>
      <c r="AP23" s="320">
        <f t="shared" si="11"/>
        <v>563</v>
      </c>
      <c r="AQ23" s="320">
        <f t="shared" si="11"/>
        <v>1506</v>
      </c>
      <c r="AR23" s="320">
        <f t="shared" si="11"/>
        <v>296</v>
      </c>
      <c r="AS23" s="320">
        <f t="shared" si="11"/>
        <v>563</v>
      </c>
      <c r="AW23" s="289">
        <f>SUM(D23:AS23)</f>
        <v>46128</v>
      </c>
    </row>
    <row r="24" spans="1:49" x14ac:dyDescent="0.2">
      <c r="B24" s="320" t="s">
        <v>102</v>
      </c>
      <c r="D24" s="320">
        <f>SUM(D8:D9)</f>
        <v>36</v>
      </c>
      <c r="E24" s="320">
        <f t="shared" ref="E24:AS24" si="12">SUM(E8:E9)</f>
        <v>12</v>
      </c>
      <c r="F24" s="320">
        <f t="shared" si="12"/>
        <v>17</v>
      </c>
      <c r="G24" s="320">
        <f t="shared" si="12"/>
        <v>30</v>
      </c>
      <c r="H24" s="320">
        <f t="shared" si="12"/>
        <v>5</v>
      </c>
      <c r="I24" s="320">
        <f t="shared" si="12"/>
        <v>15</v>
      </c>
      <c r="J24" s="320">
        <f t="shared" si="12"/>
        <v>99</v>
      </c>
      <c r="K24" s="320">
        <f t="shared" si="12"/>
        <v>17</v>
      </c>
      <c r="L24" s="320">
        <f t="shared" si="12"/>
        <v>30</v>
      </c>
      <c r="M24" s="320">
        <f t="shared" si="12"/>
        <v>13</v>
      </c>
      <c r="N24" s="320">
        <f t="shared" si="12"/>
        <v>6</v>
      </c>
      <c r="O24" s="320">
        <f t="shared" si="12"/>
        <v>17</v>
      </c>
      <c r="P24" s="320">
        <f t="shared" si="12"/>
        <v>8</v>
      </c>
      <c r="Q24" s="320">
        <f t="shared" si="12"/>
        <v>45</v>
      </c>
      <c r="R24" s="320">
        <f t="shared" si="12"/>
        <v>28</v>
      </c>
      <c r="S24" s="320">
        <f t="shared" si="12"/>
        <v>16</v>
      </c>
      <c r="T24" s="320">
        <f t="shared" si="12"/>
        <v>19</v>
      </c>
      <c r="U24" s="320">
        <f t="shared" si="12"/>
        <v>78</v>
      </c>
      <c r="V24" s="320">
        <f t="shared" si="12"/>
        <v>3</v>
      </c>
      <c r="W24" s="320">
        <f t="shared" si="12"/>
        <v>23</v>
      </c>
      <c r="X24" s="320">
        <f t="shared" si="12"/>
        <v>16</v>
      </c>
      <c r="Y24" s="320">
        <f t="shared" si="12"/>
        <v>12</v>
      </c>
      <c r="Z24" s="320">
        <f t="shared" si="12"/>
        <v>6</v>
      </c>
      <c r="AA24" s="320">
        <f t="shared" si="12"/>
        <v>18</v>
      </c>
      <c r="AB24" s="320">
        <f t="shared" si="12"/>
        <v>21</v>
      </c>
      <c r="AC24" s="320">
        <f t="shared" si="12"/>
        <v>66</v>
      </c>
      <c r="AD24" s="320">
        <f t="shared" si="12"/>
        <v>49</v>
      </c>
      <c r="AE24" s="320">
        <f t="shared" si="12"/>
        <v>32</v>
      </c>
      <c r="AF24" s="320">
        <f t="shared" si="12"/>
        <v>45</v>
      </c>
      <c r="AG24" s="320">
        <f t="shared" si="12"/>
        <v>15</v>
      </c>
      <c r="AH24" s="320">
        <f t="shared" si="12"/>
        <v>16</v>
      </c>
      <c r="AI24" s="320">
        <f t="shared" si="12"/>
        <v>18</v>
      </c>
      <c r="AJ24" s="320">
        <f t="shared" si="12"/>
        <v>35</v>
      </c>
      <c r="AK24" s="320">
        <f t="shared" si="12"/>
        <v>13</v>
      </c>
      <c r="AL24" s="320">
        <f t="shared" si="12"/>
        <v>3</v>
      </c>
      <c r="AM24" s="320">
        <f t="shared" si="12"/>
        <v>7</v>
      </c>
      <c r="AN24" s="320">
        <f t="shared" si="12"/>
        <v>10</v>
      </c>
      <c r="AO24" s="320">
        <f t="shared" si="12"/>
        <v>32</v>
      </c>
      <c r="AP24" s="320">
        <f t="shared" si="12"/>
        <v>12</v>
      </c>
      <c r="AQ24" s="320">
        <f t="shared" si="12"/>
        <v>23</v>
      </c>
      <c r="AR24" s="320">
        <f t="shared" si="12"/>
        <v>8</v>
      </c>
      <c r="AS24" s="320">
        <f t="shared" si="12"/>
        <v>16</v>
      </c>
      <c r="AW24" s="289">
        <f>SUM(D24:AS24)</f>
        <v>990</v>
      </c>
    </row>
    <row r="25" spans="1:49" ht="19" thickBot="1" x14ac:dyDescent="0.25"/>
    <row r="26" spans="1:49" ht="20" thickTop="1" thickBot="1" x14ac:dyDescent="0.25">
      <c r="AT26" s="333" t="s">
        <v>85</v>
      </c>
      <c r="AU26" s="334" t="s">
        <v>86</v>
      </c>
      <c r="AV26" s="335" t="s">
        <v>138</v>
      </c>
    </row>
    <row r="27" spans="1:49" ht="19" thickTop="1" x14ac:dyDescent="0.2">
      <c r="A27" s="321" t="s">
        <v>117</v>
      </c>
      <c r="B27" s="320" t="s">
        <v>122</v>
      </c>
      <c r="D27" s="318">
        <f>D24/D23</f>
        <v>2.7649769585253458E-2</v>
      </c>
      <c r="E27" s="318">
        <f t="shared" ref="E27:AS27" si="13">E24/E23</f>
        <v>1.9138755980861243E-2</v>
      </c>
      <c r="F27" s="318">
        <f t="shared" si="13"/>
        <v>1.9698725376593278E-2</v>
      </c>
      <c r="G27" s="318">
        <f t="shared" si="13"/>
        <v>2.1802325581395349E-2</v>
      </c>
      <c r="H27" s="318">
        <f t="shared" si="13"/>
        <v>2.2727272727272728E-2</v>
      </c>
      <c r="I27" s="318">
        <f t="shared" si="13"/>
        <v>2.0491803278688523E-2</v>
      </c>
      <c r="J27" s="318">
        <f t="shared" si="13"/>
        <v>2.5306748466257668E-2</v>
      </c>
      <c r="K27" s="318">
        <f t="shared" si="13"/>
        <v>1.9744483159117306E-2</v>
      </c>
      <c r="L27" s="318">
        <f t="shared" si="13"/>
        <v>1.9659239842726082E-2</v>
      </c>
      <c r="M27" s="318">
        <f t="shared" si="13"/>
        <v>2.8199566160520606E-2</v>
      </c>
      <c r="N27" s="318">
        <f t="shared" si="13"/>
        <v>6.615214994487321E-3</v>
      </c>
      <c r="O27" s="318">
        <f t="shared" si="13"/>
        <v>2.361111111111111E-2</v>
      </c>
      <c r="P27" s="318">
        <f t="shared" si="13"/>
        <v>1.2598425196850394E-2</v>
      </c>
      <c r="Q27" s="318">
        <f t="shared" si="13"/>
        <v>3.7468776019983351E-2</v>
      </c>
      <c r="R27" s="318">
        <f t="shared" si="13"/>
        <v>3.2000000000000001E-2</v>
      </c>
      <c r="S27" s="318">
        <f t="shared" si="13"/>
        <v>1.2789768185451638E-2</v>
      </c>
      <c r="T27" s="318">
        <f t="shared" si="13"/>
        <v>2.3720349563046191E-2</v>
      </c>
      <c r="U27" s="318">
        <f t="shared" si="13"/>
        <v>2.2497836746466687E-2</v>
      </c>
      <c r="V27" s="318">
        <f t="shared" si="13"/>
        <v>1.8867924528301886E-2</v>
      </c>
      <c r="W27" s="318">
        <f t="shared" si="13"/>
        <v>1.5699658703071672E-2</v>
      </c>
      <c r="X27" s="318">
        <f t="shared" si="13"/>
        <v>1.6580310880829015E-2</v>
      </c>
      <c r="Y27" s="318">
        <f t="shared" si="13"/>
        <v>2.8503562945368172E-2</v>
      </c>
      <c r="Z27" s="318">
        <f t="shared" si="13"/>
        <v>1.7341040462427744E-2</v>
      </c>
      <c r="AA27" s="318">
        <f t="shared" si="13"/>
        <v>1.607142857142857E-2</v>
      </c>
      <c r="AB27" s="318">
        <f t="shared" si="13"/>
        <v>1.3852242744063324E-2</v>
      </c>
      <c r="AC27" s="318">
        <f t="shared" si="13"/>
        <v>2.6004728132387706E-2</v>
      </c>
      <c r="AD27" s="318">
        <f t="shared" si="13"/>
        <v>2.8160919540229885E-2</v>
      </c>
      <c r="AE27" s="318">
        <f t="shared" si="13"/>
        <v>3.0447193149381543E-2</v>
      </c>
      <c r="AF27" s="318">
        <f t="shared" si="13"/>
        <v>1.6222062004325882E-2</v>
      </c>
      <c r="AG27" s="318">
        <f t="shared" si="13"/>
        <v>2.0188425302826378E-2</v>
      </c>
      <c r="AH27" s="318">
        <f t="shared" si="13"/>
        <v>1.6161616161616162E-2</v>
      </c>
      <c r="AI27" s="318">
        <f t="shared" si="13"/>
        <v>2.4193548387096774E-2</v>
      </c>
      <c r="AJ27" s="318">
        <f t="shared" si="13"/>
        <v>2.0161290322580645E-2</v>
      </c>
      <c r="AK27" s="318">
        <f t="shared" si="13"/>
        <v>1.4238773274917854E-2</v>
      </c>
      <c r="AL27" s="318">
        <f t="shared" si="13"/>
        <v>1.5625E-2</v>
      </c>
      <c r="AM27" s="318">
        <f t="shared" si="13"/>
        <v>1.4989293361884369E-2</v>
      </c>
      <c r="AN27" s="318">
        <f t="shared" si="13"/>
        <v>2.7100271002710029E-2</v>
      </c>
      <c r="AO27" s="318">
        <f t="shared" si="13"/>
        <v>2.6359143327841845E-2</v>
      </c>
      <c r="AP27" s="318">
        <f t="shared" si="13"/>
        <v>2.1314387211367674E-2</v>
      </c>
      <c r="AQ27" s="318">
        <f t="shared" si="13"/>
        <v>1.5272244355909695E-2</v>
      </c>
      <c r="AR27" s="318">
        <f t="shared" si="13"/>
        <v>2.7027027027027029E-2</v>
      </c>
      <c r="AS27" s="318">
        <f t="shared" si="13"/>
        <v>2.8419182948490232E-2</v>
      </c>
      <c r="AT27" s="332">
        <f>MAX(D27:AS27)</f>
        <v>3.7468776019983351E-2</v>
      </c>
      <c r="AU27" s="332">
        <f>MIN(D27:AS27)</f>
        <v>6.615214994487321E-3</v>
      </c>
      <c r="AV27" s="332">
        <f>AVERAGE(D27:AS27)</f>
        <v>2.1298129674337311E-2</v>
      </c>
      <c r="AW27" s="325">
        <f>AW24/AW23</f>
        <v>2.1462018730489075E-2</v>
      </c>
    </row>
    <row r="28" spans="1:49" ht="19" thickBot="1" x14ac:dyDescent="0.25"/>
    <row r="29" spans="1:49" ht="20" thickTop="1" thickBot="1" x14ac:dyDescent="0.25">
      <c r="A29" s="321" t="str">
        <f t="shared" ref="A29" si="14">A21</f>
        <v>Robsongrupp</v>
      </c>
      <c r="D29" s="331" t="str">
        <f>D2</f>
        <v>Borås</v>
      </c>
      <c r="E29" s="331" t="str">
        <f t="shared" ref="E29:AS29" si="15">E2</f>
        <v>Eksjö</v>
      </c>
      <c r="F29" s="331" t="str">
        <f t="shared" si="15"/>
        <v>Eskilstuna</v>
      </c>
      <c r="G29" s="331" t="str">
        <f t="shared" si="15"/>
        <v>Falun</v>
      </c>
      <c r="H29" s="331" t="str">
        <f t="shared" si="15"/>
        <v>Gällivare</v>
      </c>
      <c r="I29" s="331" t="str">
        <f t="shared" si="15"/>
        <v>Gävle</v>
      </c>
      <c r="J29" s="331" t="str">
        <f t="shared" si="15"/>
        <v>Göteborg</v>
      </c>
      <c r="K29" s="331" t="str">
        <f t="shared" si="15"/>
        <v>Halmstad</v>
      </c>
      <c r="L29" s="331" t="str">
        <f t="shared" si="15"/>
        <v>Helsingborg</v>
      </c>
      <c r="M29" s="331" t="str">
        <f t="shared" si="15"/>
        <v>Hudiksvall</v>
      </c>
      <c r="N29" s="331" t="str">
        <f t="shared" si="15"/>
        <v>Jönköping</v>
      </c>
      <c r="O29" s="331" t="str">
        <f t="shared" si="15"/>
        <v>Kalmar</v>
      </c>
      <c r="P29" s="331" t="str">
        <f t="shared" si="15"/>
        <v>Karlskrona</v>
      </c>
      <c r="Q29" s="331" t="str">
        <f t="shared" si="15"/>
        <v>Karlstad</v>
      </c>
      <c r="R29" s="331" t="str">
        <f t="shared" si="15"/>
        <v>Kristianstad</v>
      </c>
      <c r="S29" s="331" t="str">
        <f t="shared" si="15"/>
        <v>Linköping</v>
      </c>
      <c r="T29" s="331" t="str">
        <f t="shared" si="15"/>
        <v>Luleå</v>
      </c>
      <c r="U29" s="331" t="str">
        <f t="shared" si="15"/>
        <v>Lund/Malmö</v>
      </c>
      <c r="V29" s="331" t="str">
        <f t="shared" si="15"/>
        <v>Lycksele</v>
      </c>
      <c r="W29" s="331" t="str">
        <f t="shared" si="15"/>
        <v>Norra Älvsborg</v>
      </c>
      <c r="X29" s="331" t="str">
        <f t="shared" si="15"/>
        <v>Norrköping</v>
      </c>
      <c r="Y29" s="331" t="str">
        <f t="shared" si="15"/>
        <v>Nyköping</v>
      </c>
      <c r="Z29" s="331" t="str">
        <f t="shared" si="15"/>
        <v>Skellefteå</v>
      </c>
      <c r="AA29" s="331" t="str">
        <f t="shared" si="15"/>
        <v>Skövde</v>
      </c>
      <c r="AB29" s="331" t="str">
        <f t="shared" si="15"/>
        <v>Sth-BB Sth</v>
      </c>
      <c r="AC29" s="331" t="str">
        <f t="shared" si="15"/>
        <v>Sth-Danderyd</v>
      </c>
      <c r="AD29" s="331" t="str">
        <f t="shared" si="15"/>
        <v>Sth-KS Huddinge</v>
      </c>
      <c r="AE29" s="331" t="str">
        <f t="shared" si="15"/>
        <v>Sth-KS Solna</v>
      </c>
      <c r="AF29" s="331" t="str">
        <f t="shared" si="15"/>
        <v>Sth-Södersjukhuset</v>
      </c>
      <c r="AG29" s="331" t="str">
        <f t="shared" si="15"/>
        <v>Sundsvall</v>
      </c>
      <c r="AH29" s="331" t="str">
        <f t="shared" si="15"/>
        <v>Södertälje</v>
      </c>
      <c r="AI29" s="331" t="str">
        <f t="shared" si="15"/>
        <v>Umeå</v>
      </c>
      <c r="AJ29" s="331" t="str">
        <f t="shared" si="15"/>
        <v>Uppsala</v>
      </c>
      <c r="AK29" s="331" t="str">
        <f t="shared" si="15"/>
        <v>Varberg</v>
      </c>
      <c r="AL29" s="331" t="str">
        <f t="shared" si="15"/>
        <v>Visby</v>
      </c>
      <c r="AM29" s="331" t="str">
        <f t="shared" si="15"/>
        <v>Värnamo</v>
      </c>
      <c r="AN29" s="331" t="str">
        <f t="shared" si="15"/>
        <v>Västervik</v>
      </c>
      <c r="AO29" s="331" t="str">
        <f t="shared" si="15"/>
        <v>Västerås</v>
      </c>
      <c r="AP29" s="331" t="str">
        <f t="shared" si="15"/>
        <v>Ystad</v>
      </c>
      <c r="AQ29" s="331" t="str">
        <f t="shared" si="15"/>
        <v>Örebro</v>
      </c>
      <c r="AR29" s="331" t="str">
        <f t="shared" si="15"/>
        <v>Örnsköldsvik</v>
      </c>
      <c r="AS29" s="331" t="str">
        <f t="shared" si="15"/>
        <v>Östersund</v>
      </c>
      <c r="AT29" s="333" t="s">
        <v>85</v>
      </c>
      <c r="AU29" s="334" t="s">
        <v>86</v>
      </c>
      <c r="AV29" s="335" t="s">
        <v>138</v>
      </c>
    </row>
    <row r="30" spans="1:49" ht="20" thickTop="1" x14ac:dyDescent="0.2">
      <c r="A30" s="321" t="s">
        <v>123</v>
      </c>
      <c r="C30" s="326" t="s">
        <v>125</v>
      </c>
      <c r="D30" s="318">
        <f t="shared" ref="D30" si="16">D9/D4</f>
        <v>4.7263681592039801E-2</v>
      </c>
      <c r="E30" s="318">
        <f t="shared" ref="E30:AS30" si="17">E9/E4</f>
        <v>7.9365079365079361E-3</v>
      </c>
      <c r="F30" s="318">
        <f t="shared" si="17"/>
        <v>3.9408866995073892E-2</v>
      </c>
      <c r="G30" s="318">
        <f t="shared" si="17"/>
        <v>4.4600938967136149E-2</v>
      </c>
      <c r="H30" s="318">
        <f t="shared" si="17"/>
        <v>3.7735849056603772E-2</v>
      </c>
      <c r="I30" s="318">
        <f t="shared" si="17"/>
        <v>2.2988505747126436E-2</v>
      </c>
      <c r="J30" s="318">
        <f t="shared" si="17"/>
        <v>5.2780395852968898E-2</v>
      </c>
      <c r="K30" s="318">
        <f t="shared" si="17"/>
        <v>2.6229508196721311E-2</v>
      </c>
      <c r="L30" s="318">
        <f t="shared" si="17"/>
        <v>4.8231511254019289E-2</v>
      </c>
      <c r="M30" s="318">
        <f t="shared" si="17"/>
        <v>7.8651685393258425E-2</v>
      </c>
      <c r="N30" s="318">
        <f t="shared" si="17"/>
        <v>1.8749999999999999E-2</v>
      </c>
      <c r="O30" s="318">
        <f t="shared" si="17"/>
        <v>6.2992125984251968E-2</v>
      </c>
      <c r="P30" s="318">
        <f t="shared" si="17"/>
        <v>2.1276595744680851E-2</v>
      </c>
      <c r="Q30" s="318">
        <f t="shared" si="17"/>
        <v>7.7220077220077218E-2</v>
      </c>
      <c r="R30" s="318">
        <f t="shared" si="17"/>
        <v>6.4655172413793108E-2</v>
      </c>
      <c r="S30" s="318">
        <f t="shared" si="17"/>
        <v>2.4291497975708502E-2</v>
      </c>
      <c r="T30" s="318">
        <f t="shared" si="17"/>
        <v>5.5045871559633031E-2</v>
      </c>
      <c r="U30" s="318">
        <f t="shared" si="17"/>
        <v>4.5701849836779107E-2</v>
      </c>
      <c r="V30" s="318">
        <f t="shared" si="17"/>
        <v>0</v>
      </c>
      <c r="W30" s="318">
        <f t="shared" si="17"/>
        <v>1.6611295681063124E-2</v>
      </c>
      <c r="X30" s="318">
        <f t="shared" si="17"/>
        <v>3.870967741935484E-2</v>
      </c>
      <c r="Y30" s="318">
        <f t="shared" si="17"/>
        <v>5.3097345132743362E-2</v>
      </c>
      <c r="Z30" s="318">
        <f t="shared" si="17"/>
        <v>2.1276595744680851E-2</v>
      </c>
      <c r="AA30" s="318">
        <f t="shared" si="17"/>
        <v>3.4246575342465752E-2</v>
      </c>
      <c r="AB30" s="318">
        <f t="shared" si="17"/>
        <v>3.0508474576271188E-2</v>
      </c>
      <c r="AC30" s="318">
        <f t="shared" si="17"/>
        <v>4.5787545787545784E-2</v>
      </c>
      <c r="AD30" s="318">
        <f t="shared" si="17"/>
        <v>6.3829787234042548E-2</v>
      </c>
      <c r="AE30" s="318">
        <f t="shared" si="17"/>
        <v>5.7046979865771813E-2</v>
      </c>
      <c r="AF30" s="318">
        <f t="shared" si="17"/>
        <v>2.4958402662229616E-2</v>
      </c>
      <c r="AG30" s="318">
        <f t="shared" si="17"/>
        <v>2.6315789473684209E-2</v>
      </c>
      <c r="AH30" s="318">
        <f t="shared" si="17"/>
        <v>3.4013605442176874E-2</v>
      </c>
      <c r="AI30" s="318">
        <f t="shared" si="17"/>
        <v>4.0935672514619881E-2</v>
      </c>
      <c r="AJ30" s="318">
        <f t="shared" si="17"/>
        <v>2.464788732394366E-2</v>
      </c>
      <c r="AK30" s="318">
        <f t="shared" si="17"/>
        <v>2.1472392638036811E-2</v>
      </c>
      <c r="AL30" s="318">
        <f t="shared" si="17"/>
        <v>3.6363636363636362E-2</v>
      </c>
      <c r="AM30" s="318">
        <f t="shared" si="17"/>
        <v>3.2258064516129031E-2</v>
      </c>
      <c r="AN30" s="318">
        <f t="shared" si="17"/>
        <v>4.3478260869565216E-2</v>
      </c>
      <c r="AO30" s="318">
        <f t="shared" si="17"/>
        <v>5.2830188679245285E-2</v>
      </c>
      <c r="AP30" s="318">
        <f t="shared" si="17"/>
        <v>5.8823529411764705E-2</v>
      </c>
      <c r="AQ30" s="318">
        <f t="shared" si="17"/>
        <v>3.125E-2</v>
      </c>
      <c r="AR30" s="318">
        <f t="shared" si="17"/>
        <v>2.6548672566371681E-2</v>
      </c>
      <c r="AS30" s="318">
        <f t="shared" si="17"/>
        <v>4.5045045045045043E-2</v>
      </c>
      <c r="AT30" s="332">
        <f>MAX(D30:AS30)</f>
        <v>7.8651685393258425E-2</v>
      </c>
      <c r="AU30" s="332">
        <f>MIN(D30:AS30)</f>
        <v>0</v>
      </c>
      <c r="AV30" s="332">
        <f>AVERAGE(D30:AS30)</f>
        <v>3.8948001571827796E-2</v>
      </c>
      <c r="AW30" s="319">
        <f>AW9/AW4</f>
        <v>4.0552275095519279E-2</v>
      </c>
    </row>
    <row r="31" spans="1:49" ht="38" x14ac:dyDescent="0.2">
      <c r="A31" s="321" t="s">
        <v>124</v>
      </c>
      <c r="C31" s="326" t="s">
        <v>126</v>
      </c>
      <c r="D31" s="318">
        <f t="shared" ref="D31" si="18">D8/D3</f>
        <v>1.8888888888888889E-2</v>
      </c>
      <c r="E31" s="318">
        <f t="shared" ref="E31:AS31" si="19">E8/E3</f>
        <v>2.1956087824351298E-2</v>
      </c>
      <c r="F31" s="318">
        <f t="shared" si="19"/>
        <v>1.3636363636363636E-2</v>
      </c>
      <c r="G31" s="318">
        <f t="shared" si="19"/>
        <v>1.1578947368421053E-2</v>
      </c>
      <c r="H31" s="318">
        <f t="shared" si="19"/>
        <v>1.7964071856287425E-2</v>
      </c>
      <c r="I31" s="318">
        <f t="shared" si="19"/>
        <v>1.9108280254777069E-2</v>
      </c>
      <c r="J31" s="318">
        <f t="shared" si="19"/>
        <v>1.5082427218519818E-2</v>
      </c>
      <c r="K31" s="318">
        <f t="shared" si="19"/>
        <v>1.618705035971223E-2</v>
      </c>
      <c r="L31" s="318">
        <f t="shared" si="19"/>
        <v>1.2345679012345678E-2</v>
      </c>
      <c r="M31" s="318">
        <f t="shared" si="19"/>
        <v>1.6129032258064516E-2</v>
      </c>
      <c r="N31" s="318">
        <f t="shared" si="19"/>
        <v>4.0160642570281121E-3</v>
      </c>
      <c r="O31" s="318">
        <f t="shared" si="19"/>
        <v>1.5177065767284991E-2</v>
      </c>
      <c r="P31" s="318">
        <f t="shared" si="19"/>
        <v>1.0121457489878543E-2</v>
      </c>
      <c r="Q31" s="318">
        <f t="shared" si="19"/>
        <v>2.6539278131634821E-2</v>
      </c>
      <c r="R31" s="318">
        <f t="shared" si="19"/>
        <v>2.0217729393468119E-2</v>
      </c>
      <c r="S31" s="318">
        <f t="shared" si="19"/>
        <v>9.9601593625498006E-3</v>
      </c>
      <c r="T31" s="318">
        <f t="shared" si="19"/>
        <v>1.2006861063464836E-2</v>
      </c>
      <c r="U31" s="318">
        <f t="shared" si="19"/>
        <v>1.4128728414442701E-2</v>
      </c>
      <c r="V31" s="318">
        <f t="shared" si="19"/>
        <v>2.2900763358778626E-2</v>
      </c>
      <c r="W31" s="318">
        <f t="shared" si="19"/>
        <v>1.5463917525773196E-2</v>
      </c>
      <c r="X31" s="318">
        <f t="shared" si="19"/>
        <v>1.2345679012345678E-2</v>
      </c>
      <c r="Y31" s="318">
        <f t="shared" si="19"/>
        <v>1.948051948051948E-2</v>
      </c>
      <c r="Z31" s="318">
        <f t="shared" si="19"/>
        <v>1.5873015873015872E-2</v>
      </c>
      <c r="AA31" s="318">
        <f t="shared" si="19"/>
        <v>9.6618357487922701E-3</v>
      </c>
      <c r="AB31" s="318">
        <f t="shared" si="19"/>
        <v>9.8280098280098278E-3</v>
      </c>
      <c r="AC31" s="318">
        <f t="shared" si="19"/>
        <v>2.0582329317269075E-2</v>
      </c>
      <c r="AD31" s="318">
        <f t="shared" si="19"/>
        <v>1.6704631738800303E-2</v>
      </c>
      <c r="AE31" s="318">
        <f t="shared" si="19"/>
        <v>1.9920318725099601E-2</v>
      </c>
      <c r="AF31" s="318">
        <f t="shared" si="19"/>
        <v>1.3805798435342844E-2</v>
      </c>
      <c r="AG31" s="318">
        <f t="shared" si="19"/>
        <v>1.6771488469601678E-2</v>
      </c>
      <c r="AH31" s="318">
        <f t="shared" si="19"/>
        <v>1.3048635824436536E-2</v>
      </c>
      <c r="AI31" s="318">
        <f t="shared" si="19"/>
        <v>1.9197207678883072E-2</v>
      </c>
      <c r="AJ31" s="318">
        <f t="shared" si="19"/>
        <v>1.797945205479452E-2</v>
      </c>
      <c r="AK31" s="318">
        <f t="shared" si="19"/>
        <v>1.0221465076660987E-2</v>
      </c>
      <c r="AL31" s="318">
        <f t="shared" si="19"/>
        <v>7.2992700729927005E-3</v>
      </c>
      <c r="AM31" s="318">
        <f t="shared" si="19"/>
        <v>1.06951871657754E-2</v>
      </c>
      <c r="AN31" s="318">
        <f t="shared" si="19"/>
        <v>2.3333333333333334E-2</v>
      </c>
      <c r="AO31" s="318">
        <f t="shared" si="19"/>
        <v>1.8967334035827187E-2</v>
      </c>
      <c r="AP31" s="318">
        <f t="shared" si="19"/>
        <v>1.1261261261261261E-2</v>
      </c>
      <c r="AQ31" s="318">
        <f t="shared" si="19"/>
        <v>9.1743119266055051E-3</v>
      </c>
      <c r="AR31" s="318">
        <f t="shared" si="19"/>
        <v>2.7322404371584699E-2</v>
      </c>
      <c r="AS31" s="318">
        <f t="shared" si="19"/>
        <v>1.7595307917888565E-2</v>
      </c>
      <c r="AT31" s="332">
        <f>MAX(D31:AS31)</f>
        <v>2.7322404371584699E-2</v>
      </c>
      <c r="AU31" s="332">
        <f>MIN(D31:AS31)</f>
        <v>4.0160642570281121E-3</v>
      </c>
      <c r="AV31" s="332">
        <f>AVERAGE(D31:AS31)</f>
        <v>1.5582801209306567E-2</v>
      </c>
      <c r="AW31" s="319">
        <f>AW8/AW3</f>
        <v>1.51103663469317E-2</v>
      </c>
    </row>
  </sheetData>
  <mergeCells count="2">
    <mergeCell ref="A15:B15"/>
    <mergeCell ref="A21:B21"/>
  </mergeCell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FA19"/>
  <sheetViews>
    <sheetView showRuler="0" workbookViewId="0">
      <pane xSplit="1" topLeftCell="S1" activePane="topRight" state="frozen"/>
      <selection pane="topRight" activeCell="D3" sqref="D3:AS17"/>
    </sheetView>
  </sheetViews>
  <sheetFormatPr baseColWidth="10" defaultColWidth="10.83203125" defaultRowHeight="13" x14ac:dyDescent="0.15"/>
  <cols>
    <col min="2" max="2" width="39.1640625" style="192" customWidth="1"/>
    <col min="3" max="3" width="20.6640625" bestFit="1" customWidth="1"/>
    <col min="4" max="49" width="11" bestFit="1" customWidth="1"/>
    <col min="50" max="50" width="11.1640625" bestFit="1" customWidth="1"/>
    <col min="51" max="51" width="11" bestFit="1" customWidth="1"/>
  </cols>
  <sheetData>
    <row r="1" spans="1:16381" ht="53" thickTop="1" thickBot="1" x14ac:dyDescent="0.2">
      <c r="B1"/>
      <c r="D1" s="216" t="s">
        <v>4</v>
      </c>
      <c r="E1" s="216" t="s">
        <v>30</v>
      </c>
      <c r="F1" s="216" t="s">
        <v>53</v>
      </c>
      <c r="G1" s="216" t="s">
        <v>32</v>
      </c>
      <c r="H1" s="216" t="s">
        <v>28</v>
      </c>
      <c r="I1" s="216" t="s">
        <v>43</v>
      </c>
      <c r="J1" s="216" t="s">
        <v>54</v>
      </c>
      <c r="K1" s="216" t="s">
        <v>57</v>
      </c>
      <c r="L1" s="216" t="s">
        <v>6</v>
      </c>
      <c r="M1" s="216" t="s">
        <v>36</v>
      </c>
      <c r="N1" s="216" t="s">
        <v>44</v>
      </c>
      <c r="O1" s="216" t="s">
        <v>58</v>
      </c>
      <c r="P1" s="216" t="s">
        <v>15</v>
      </c>
      <c r="Q1" s="216" t="s">
        <v>5</v>
      </c>
      <c r="R1" s="216" t="s">
        <v>29</v>
      </c>
      <c r="S1" s="216" t="s">
        <v>7</v>
      </c>
      <c r="T1" s="216" t="s">
        <v>42</v>
      </c>
      <c r="U1" s="216" t="s">
        <v>72</v>
      </c>
      <c r="V1" s="225" t="s">
        <v>59</v>
      </c>
      <c r="W1" s="225" t="s">
        <v>60</v>
      </c>
      <c r="X1" s="225" t="s">
        <v>55</v>
      </c>
      <c r="Y1" s="225" t="s">
        <v>90</v>
      </c>
      <c r="Z1" s="225" t="s">
        <v>61</v>
      </c>
      <c r="AA1" s="225" t="s">
        <v>41</v>
      </c>
      <c r="AB1" s="225" t="s">
        <v>67</v>
      </c>
      <c r="AC1" s="225" t="s">
        <v>68</v>
      </c>
      <c r="AD1" s="225" t="s">
        <v>69</v>
      </c>
      <c r="AE1" s="225" t="s">
        <v>70</v>
      </c>
      <c r="AF1" s="225" t="s">
        <v>71</v>
      </c>
      <c r="AG1" s="225" t="s">
        <v>62</v>
      </c>
      <c r="AH1" s="225" t="s">
        <v>63</v>
      </c>
      <c r="AI1" s="225" t="s">
        <v>40</v>
      </c>
      <c r="AJ1" s="225" t="s">
        <v>56</v>
      </c>
      <c r="AK1" s="225" t="s">
        <v>37</v>
      </c>
      <c r="AL1" s="225" t="s">
        <v>38</v>
      </c>
      <c r="AM1" s="225" t="s">
        <v>26</v>
      </c>
      <c r="AN1" s="225" t="s">
        <v>8</v>
      </c>
      <c r="AO1" s="225" t="s">
        <v>35</v>
      </c>
      <c r="AP1" s="225" t="s">
        <v>27</v>
      </c>
      <c r="AQ1" s="225" t="s">
        <v>64</v>
      </c>
      <c r="AR1" s="225" t="s">
        <v>65</v>
      </c>
      <c r="AS1" s="225" t="s">
        <v>66</v>
      </c>
      <c r="AV1" s="342"/>
      <c r="AW1" s="342"/>
      <c r="AX1" s="342"/>
      <c r="AY1" s="342"/>
    </row>
    <row r="2" spans="1:16381" ht="14" thickTop="1" x14ac:dyDescent="0.15">
      <c r="A2" t="s">
        <v>1</v>
      </c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7"/>
      <c r="Y2" s="267"/>
      <c r="Z2" s="267"/>
      <c r="AA2" s="267"/>
      <c r="AB2" s="267"/>
      <c r="AC2" s="267"/>
      <c r="AD2" s="267"/>
      <c r="AE2" s="267"/>
      <c r="AF2" s="267"/>
      <c r="AG2" s="267"/>
      <c r="AH2" s="267"/>
      <c r="AI2" s="267"/>
      <c r="AJ2" s="267"/>
      <c r="AK2" s="267"/>
      <c r="AL2" s="267"/>
      <c r="AM2" s="267"/>
      <c r="AN2" s="267"/>
      <c r="AO2" s="267"/>
      <c r="AP2" s="267"/>
      <c r="AQ2" s="267"/>
      <c r="AR2" s="267"/>
      <c r="AS2" s="267"/>
      <c r="AT2" s="267"/>
      <c r="AU2" s="267"/>
    </row>
    <row r="3" spans="1:16381" s="249" customFormat="1" ht="42" x14ac:dyDescent="0.15">
      <c r="A3" t="s">
        <v>10</v>
      </c>
      <c r="B3" s="192" t="s">
        <v>79</v>
      </c>
      <c r="C3" s="336" t="s">
        <v>121</v>
      </c>
      <c r="D3" s="267">
        <f>'1.Ant pat totalt'!D12</f>
        <v>107</v>
      </c>
      <c r="E3" s="267">
        <f>'1.Ant pat totalt'!E12</f>
        <v>66</v>
      </c>
      <c r="F3" s="267">
        <f>'1.Ant pat totalt'!F12</f>
        <v>85</v>
      </c>
      <c r="G3" s="267">
        <f>'1.Ant pat totalt'!G12</f>
        <v>130</v>
      </c>
      <c r="H3" s="267">
        <f>'1.Ant pat totalt'!H12</f>
        <v>9</v>
      </c>
      <c r="I3" s="267">
        <f>'1.Ant pat totalt'!I12</f>
        <v>69</v>
      </c>
      <c r="J3" s="267">
        <f>'1.Ant pat totalt'!J12</f>
        <v>336</v>
      </c>
      <c r="K3" s="267">
        <f>'1.Ant pat totalt'!K12</f>
        <v>68</v>
      </c>
      <c r="L3" s="267">
        <f>'1.Ant pat totalt'!L12</f>
        <v>110</v>
      </c>
      <c r="M3" s="267">
        <f>'1.Ant pat totalt'!M12</f>
        <v>44</v>
      </c>
      <c r="N3" s="267">
        <f>'1.Ant pat totalt'!N12</f>
        <v>96</v>
      </c>
      <c r="O3" s="267">
        <f>'1.Ant pat totalt'!O12</f>
        <v>77</v>
      </c>
      <c r="P3" s="267">
        <f>'1.Ant pat totalt'!P12</f>
        <v>65</v>
      </c>
      <c r="Q3" s="267">
        <f>'1.Ant pat totalt'!Q12</f>
        <v>82</v>
      </c>
      <c r="R3" s="267">
        <f>'1.Ant pat totalt'!R12</f>
        <v>69</v>
      </c>
      <c r="S3" s="267">
        <f>'1.Ant pat totalt'!S12</f>
        <v>87</v>
      </c>
      <c r="T3" s="267">
        <f>'1.Ant pat totalt'!T12</f>
        <v>42</v>
      </c>
      <c r="U3" s="267">
        <f>'1.Ant pat totalt'!U12</f>
        <v>277</v>
      </c>
      <c r="V3" s="267">
        <f>'1.Ant pat totalt'!V12</f>
        <v>16</v>
      </c>
      <c r="W3" s="267">
        <f>'1.Ant pat totalt'!W12</f>
        <v>136</v>
      </c>
      <c r="X3" s="267">
        <f>'1.Ant pat totalt'!X12</f>
        <v>73</v>
      </c>
      <c r="Y3" s="267">
        <f>'1.Ant pat totalt'!Y12</f>
        <v>38</v>
      </c>
      <c r="Z3" s="267">
        <f>'1.Ant pat totalt'!Z12</f>
        <v>26</v>
      </c>
      <c r="AA3" s="267">
        <f>'1.Ant pat totalt'!AA12</f>
        <v>82</v>
      </c>
      <c r="AB3" s="267">
        <f>'1.Ant pat totalt'!AB12</f>
        <v>141</v>
      </c>
      <c r="AC3" s="267">
        <f>'1.Ant pat totalt'!AC12</f>
        <v>245</v>
      </c>
      <c r="AD3" s="267">
        <f>'1.Ant pat totalt'!AD12</f>
        <v>209</v>
      </c>
      <c r="AE3" s="267">
        <f>'1.Ant pat totalt'!AE12</f>
        <v>115</v>
      </c>
      <c r="AF3" s="267">
        <f>'1.Ant pat totalt'!AF12</f>
        <v>240</v>
      </c>
      <c r="AG3" s="267">
        <f>'1.Ant pat totalt'!AG12</f>
        <v>53</v>
      </c>
      <c r="AH3" s="267">
        <f>'1.Ant pat totalt'!AH12</f>
        <v>80</v>
      </c>
      <c r="AI3" s="267">
        <f>'1.Ant pat totalt'!AI12</f>
        <v>46</v>
      </c>
      <c r="AJ3" s="267">
        <f>'1.Ant pat totalt'!AJ12</f>
        <v>157</v>
      </c>
      <c r="AK3" s="267">
        <f>'1.Ant pat totalt'!AK12</f>
        <v>56</v>
      </c>
      <c r="AL3" s="267">
        <f>'1.Ant pat totalt'!AL12</f>
        <v>22</v>
      </c>
      <c r="AM3" s="267">
        <f>'1.Ant pat totalt'!AM12</f>
        <v>49</v>
      </c>
      <c r="AN3" s="267">
        <f>'1.Ant pat totalt'!AN12</f>
        <v>35</v>
      </c>
      <c r="AO3" s="267">
        <f>'1.Ant pat totalt'!AO12</f>
        <v>130</v>
      </c>
      <c r="AP3" s="267">
        <f>'1.Ant pat totalt'!AP12</f>
        <v>61</v>
      </c>
      <c r="AQ3" s="267">
        <f>'1.Ant pat totalt'!AQ12</f>
        <v>131</v>
      </c>
      <c r="AR3" s="267">
        <f>'1.Ant pat totalt'!AR12</f>
        <v>19</v>
      </c>
      <c r="AS3" s="267">
        <f>'1.Ant pat totalt'!AS12</f>
        <v>46</v>
      </c>
      <c r="AT3" s="241"/>
      <c r="AU3" s="241"/>
    </row>
    <row r="4" spans="1:16381" s="249" customFormat="1" ht="56" x14ac:dyDescent="0.15">
      <c r="A4" t="s">
        <v>9</v>
      </c>
      <c r="B4" s="192" t="s">
        <v>80</v>
      </c>
      <c r="C4" s="336" t="s">
        <v>121</v>
      </c>
      <c r="D4" s="267">
        <f>'1.Ant pat totalt'!D13</f>
        <v>71</v>
      </c>
      <c r="E4" s="267">
        <f>'1.Ant pat totalt'!E13</f>
        <v>20</v>
      </c>
      <c r="F4" s="267">
        <f>'1.Ant pat totalt'!F13</f>
        <v>34</v>
      </c>
      <c r="G4" s="267">
        <f>'1.Ant pat totalt'!G13</f>
        <v>70</v>
      </c>
      <c r="H4" s="267">
        <f>'1.Ant pat totalt'!H13</f>
        <v>10</v>
      </c>
      <c r="I4" s="267">
        <f>'1.Ant pat totalt'!I13</f>
        <v>38</v>
      </c>
      <c r="J4" s="267">
        <f>'1.Ant pat totalt'!J13</f>
        <v>203</v>
      </c>
      <c r="K4" s="267">
        <f>'1.Ant pat totalt'!K13</f>
        <v>62</v>
      </c>
      <c r="L4" s="267">
        <f>'1.Ant pat totalt'!L13</f>
        <v>71</v>
      </c>
      <c r="M4" s="267">
        <f>'1.Ant pat totalt'!M13</f>
        <v>14</v>
      </c>
      <c r="N4" s="267">
        <f>'1.Ant pat totalt'!N13</f>
        <v>43</v>
      </c>
      <c r="O4" s="267">
        <f>'1.Ant pat totalt'!O13</f>
        <v>25</v>
      </c>
      <c r="P4" s="267">
        <f>'1.Ant pat totalt'!P13</f>
        <v>23</v>
      </c>
      <c r="Q4" s="267">
        <f>'1.Ant pat totalt'!Q13</f>
        <v>59</v>
      </c>
      <c r="R4" s="267">
        <f>'1.Ant pat totalt'!R13</f>
        <v>51</v>
      </c>
      <c r="S4" s="267">
        <f>'1.Ant pat totalt'!S13</f>
        <v>35</v>
      </c>
      <c r="T4" s="267">
        <f>'1.Ant pat totalt'!T13</f>
        <v>38</v>
      </c>
      <c r="U4" s="267">
        <f>'1.Ant pat totalt'!U13</f>
        <v>196</v>
      </c>
      <c r="V4" s="267">
        <f>'1.Ant pat totalt'!V13</f>
        <v>9</v>
      </c>
      <c r="W4" s="267">
        <f>'1.Ant pat totalt'!W13</f>
        <v>35</v>
      </c>
      <c r="X4" s="267">
        <f>'1.Ant pat totalt'!X13</f>
        <v>42</v>
      </c>
      <c r="Y4" s="267">
        <f>'1.Ant pat totalt'!Y13</f>
        <v>13</v>
      </c>
      <c r="Z4" s="267">
        <f>'1.Ant pat totalt'!Z13</f>
        <v>11</v>
      </c>
      <c r="AA4" s="267">
        <f>'1.Ant pat totalt'!AA13</f>
        <v>46</v>
      </c>
      <c r="AB4" s="267">
        <f>'1.Ant pat totalt'!AB13</f>
        <v>55</v>
      </c>
      <c r="AC4" s="267">
        <f>'1.Ant pat totalt'!AC13</f>
        <v>97</v>
      </c>
      <c r="AD4" s="267">
        <f>'1.Ant pat totalt'!AD13</f>
        <v>109</v>
      </c>
      <c r="AE4" s="267">
        <f>'1.Ant pat totalt'!AE13</f>
        <v>72</v>
      </c>
      <c r="AF4" s="267">
        <f>'1.Ant pat totalt'!AF13</f>
        <v>88</v>
      </c>
      <c r="AG4" s="267">
        <f>'1.Ant pat totalt'!AG13</f>
        <v>43</v>
      </c>
      <c r="AH4" s="267">
        <f>'1.Ant pat totalt'!AH13</f>
        <v>22</v>
      </c>
      <c r="AI4" s="267">
        <f>'1.Ant pat totalt'!AI13</f>
        <v>39</v>
      </c>
      <c r="AJ4" s="267">
        <f>'1.Ant pat totalt'!AJ13</f>
        <v>51</v>
      </c>
      <c r="AK4" s="267">
        <f>'1.Ant pat totalt'!AK13</f>
        <v>46</v>
      </c>
      <c r="AL4" s="267">
        <f>'1.Ant pat totalt'!AL13</f>
        <v>4</v>
      </c>
      <c r="AM4" s="267">
        <f>'1.Ant pat totalt'!AM13</f>
        <v>12</v>
      </c>
      <c r="AN4" s="267">
        <f>'1.Ant pat totalt'!AN13</f>
        <v>19</v>
      </c>
      <c r="AO4" s="267">
        <f>'1.Ant pat totalt'!AO13</f>
        <v>42</v>
      </c>
      <c r="AP4" s="267">
        <f>'1.Ant pat totalt'!AP13</f>
        <v>16</v>
      </c>
      <c r="AQ4" s="267">
        <f>'1.Ant pat totalt'!AQ13</f>
        <v>58</v>
      </c>
      <c r="AR4" s="267">
        <f>'1.Ant pat totalt'!AR13</f>
        <v>11</v>
      </c>
      <c r="AS4" s="267">
        <f>'1.Ant pat totalt'!AS13</f>
        <v>32</v>
      </c>
      <c r="AT4" s="241"/>
    </row>
    <row r="5" spans="1:16381" s="249" customFormat="1" ht="30" customHeight="1" x14ac:dyDescent="0.2">
      <c r="A5" t="s">
        <v>11</v>
      </c>
      <c r="B5" s="192" t="s">
        <v>81</v>
      </c>
      <c r="C5" s="338" t="s">
        <v>121</v>
      </c>
      <c r="D5" s="339">
        <f>'1.Ant pat totalt'!D14</f>
        <v>92</v>
      </c>
      <c r="E5" s="339">
        <f>'1.Ant pat totalt'!E14</f>
        <v>42</v>
      </c>
      <c r="F5" s="339">
        <f>'1.Ant pat totalt'!F14</f>
        <v>87</v>
      </c>
      <c r="G5" s="339">
        <f>'1.Ant pat totalt'!G14</f>
        <v>89</v>
      </c>
      <c r="H5" s="339">
        <f>'1.Ant pat totalt'!H14</f>
        <v>12</v>
      </c>
      <c r="I5" s="339">
        <f>'1.Ant pat totalt'!I14</f>
        <v>67</v>
      </c>
      <c r="J5" s="339">
        <f>'1.Ant pat totalt'!J14</f>
        <v>302</v>
      </c>
      <c r="K5" s="339">
        <f>'1.Ant pat totalt'!K14</f>
        <v>55</v>
      </c>
      <c r="L5" s="339">
        <f>'1.Ant pat totalt'!L14</f>
        <v>116</v>
      </c>
      <c r="M5" s="339">
        <f>'1.Ant pat totalt'!M14</f>
        <v>47</v>
      </c>
      <c r="N5" s="339">
        <f>'1.Ant pat totalt'!N14</f>
        <v>37</v>
      </c>
      <c r="O5" s="339">
        <f>'1.Ant pat totalt'!O14</f>
        <v>35</v>
      </c>
      <c r="P5" s="339">
        <f>'1.Ant pat totalt'!P14</f>
        <v>48</v>
      </c>
      <c r="Q5" s="339">
        <f>'1.Ant pat totalt'!Q14</f>
        <v>112</v>
      </c>
      <c r="R5" s="339">
        <f>'1.Ant pat totalt'!R14</f>
        <v>59</v>
      </c>
      <c r="S5" s="339">
        <f>'1.Ant pat totalt'!S14</f>
        <v>58</v>
      </c>
      <c r="T5" s="339">
        <f>'1.Ant pat totalt'!T14</f>
        <v>47</v>
      </c>
      <c r="U5" s="339">
        <f>'1.Ant pat totalt'!U14</f>
        <v>329</v>
      </c>
      <c r="V5" s="339">
        <f>'1.Ant pat totalt'!V14</f>
        <v>24</v>
      </c>
      <c r="W5" s="339">
        <f>'1.Ant pat totalt'!W14</f>
        <v>115</v>
      </c>
      <c r="X5" s="339">
        <f>'1.Ant pat totalt'!X14</f>
        <v>61</v>
      </c>
      <c r="Y5" s="339">
        <f>'1.Ant pat totalt'!Y14</f>
        <v>34</v>
      </c>
      <c r="Z5" s="339">
        <f>'1.Ant pat totalt'!Z14</f>
        <v>14</v>
      </c>
      <c r="AA5" s="339">
        <f>'1.Ant pat totalt'!AA14</f>
        <v>91</v>
      </c>
      <c r="AB5" s="339">
        <f>'1.Ant pat totalt'!AB14</f>
        <v>157</v>
      </c>
      <c r="AC5" s="339">
        <f>'1.Ant pat totalt'!AC14</f>
        <v>359</v>
      </c>
      <c r="AD5" s="339">
        <f>'1.Ant pat totalt'!AD14</f>
        <v>194</v>
      </c>
      <c r="AE5" s="339">
        <f>'1.Ant pat totalt'!AE14</f>
        <v>167</v>
      </c>
      <c r="AF5" s="339">
        <f>'1.Ant pat totalt'!AF14</f>
        <v>350</v>
      </c>
      <c r="AG5" s="339">
        <f>'1.Ant pat totalt'!AG14</f>
        <v>53</v>
      </c>
      <c r="AH5" s="339">
        <f>'1.Ant pat totalt'!AH14</f>
        <v>95</v>
      </c>
      <c r="AI5" s="339">
        <f>'1.Ant pat totalt'!AI14</f>
        <v>75</v>
      </c>
      <c r="AJ5" s="339">
        <f>'1.Ant pat totalt'!AJ14</f>
        <v>152</v>
      </c>
      <c r="AK5" s="339">
        <f>'1.Ant pat totalt'!AK14</f>
        <v>53</v>
      </c>
      <c r="AL5" s="339">
        <f>'1.Ant pat totalt'!AL14</f>
        <v>20</v>
      </c>
      <c r="AM5" s="339">
        <f>'1.Ant pat totalt'!AM14</f>
        <v>37</v>
      </c>
      <c r="AN5" s="339">
        <f>'1.Ant pat totalt'!AN14</f>
        <v>33</v>
      </c>
      <c r="AO5" s="339">
        <f>'1.Ant pat totalt'!AO14</f>
        <v>114</v>
      </c>
      <c r="AP5" s="339">
        <f>'1.Ant pat totalt'!AP14</f>
        <v>27</v>
      </c>
      <c r="AQ5" s="339">
        <f>'1.Ant pat totalt'!AQ14</f>
        <v>134</v>
      </c>
      <c r="AR5" s="339">
        <f>'1.Ant pat totalt'!AR14</f>
        <v>16</v>
      </c>
      <c r="AS5" s="339">
        <f>'1.Ant pat totalt'!AS14</f>
        <v>39</v>
      </c>
      <c r="AU5" s="241"/>
      <c r="AV5" s="5"/>
    </row>
    <row r="6" spans="1:16381" s="249" customFormat="1" ht="30" customHeight="1" x14ac:dyDescent="0.15">
      <c r="A6"/>
      <c r="B6" s="192"/>
      <c r="C6" s="337" t="s">
        <v>139</v>
      </c>
      <c r="D6" s="194">
        <f>SUM(D3:D5)</f>
        <v>270</v>
      </c>
      <c r="E6" s="194">
        <f t="shared" ref="E6:AS6" si="0">SUM(E3:E5)</f>
        <v>128</v>
      </c>
      <c r="F6" s="194">
        <f t="shared" si="0"/>
        <v>206</v>
      </c>
      <c r="G6" s="194">
        <f t="shared" si="0"/>
        <v>289</v>
      </c>
      <c r="H6" s="194">
        <f t="shared" si="0"/>
        <v>31</v>
      </c>
      <c r="I6" s="194">
        <f t="shared" si="0"/>
        <v>174</v>
      </c>
      <c r="J6" s="194">
        <f t="shared" si="0"/>
        <v>841</v>
      </c>
      <c r="K6" s="194">
        <f t="shared" si="0"/>
        <v>185</v>
      </c>
      <c r="L6" s="194">
        <f t="shared" si="0"/>
        <v>297</v>
      </c>
      <c r="M6" s="194">
        <f t="shared" si="0"/>
        <v>105</v>
      </c>
      <c r="N6" s="194">
        <f t="shared" si="0"/>
        <v>176</v>
      </c>
      <c r="O6" s="194">
        <f t="shared" si="0"/>
        <v>137</v>
      </c>
      <c r="P6" s="194">
        <f t="shared" si="0"/>
        <v>136</v>
      </c>
      <c r="Q6" s="194">
        <f t="shared" si="0"/>
        <v>253</v>
      </c>
      <c r="R6" s="194">
        <f t="shared" si="0"/>
        <v>179</v>
      </c>
      <c r="S6" s="194">
        <f t="shared" si="0"/>
        <v>180</v>
      </c>
      <c r="T6" s="194">
        <f t="shared" si="0"/>
        <v>127</v>
      </c>
      <c r="U6" s="194">
        <f t="shared" si="0"/>
        <v>802</v>
      </c>
      <c r="V6" s="194">
        <f t="shared" si="0"/>
        <v>49</v>
      </c>
      <c r="W6" s="194">
        <f t="shared" si="0"/>
        <v>286</v>
      </c>
      <c r="X6" s="194">
        <f t="shared" si="0"/>
        <v>176</v>
      </c>
      <c r="Y6" s="194">
        <f t="shared" si="0"/>
        <v>85</v>
      </c>
      <c r="Z6" s="194">
        <f t="shared" si="0"/>
        <v>51</v>
      </c>
      <c r="AA6" s="194">
        <f t="shared" si="0"/>
        <v>219</v>
      </c>
      <c r="AB6" s="194">
        <f t="shared" si="0"/>
        <v>353</v>
      </c>
      <c r="AC6" s="194">
        <f t="shared" si="0"/>
        <v>701</v>
      </c>
      <c r="AD6" s="194">
        <f t="shared" si="0"/>
        <v>512</v>
      </c>
      <c r="AE6" s="194">
        <f t="shared" si="0"/>
        <v>354</v>
      </c>
      <c r="AF6" s="194">
        <f t="shared" si="0"/>
        <v>678</v>
      </c>
      <c r="AG6" s="194">
        <f t="shared" si="0"/>
        <v>149</v>
      </c>
      <c r="AH6" s="194">
        <f t="shared" si="0"/>
        <v>197</v>
      </c>
      <c r="AI6" s="194">
        <f t="shared" si="0"/>
        <v>160</v>
      </c>
      <c r="AJ6" s="194">
        <f t="shared" si="0"/>
        <v>360</v>
      </c>
      <c r="AK6" s="194">
        <f t="shared" si="0"/>
        <v>155</v>
      </c>
      <c r="AL6" s="194">
        <f t="shared" si="0"/>
        <v>46</v>
      </c>
      <c r="AM6" s="194">
        <f t="shared" si="0"/>
        <v>98</v>
      </c>
      <c r="AN6" s="194">
        <f t="shared" si="0"/>
        <v>87</v>
      </c>
      <c r="AO6" s="194">
        <f t="shared" si="0"/>
        <v>286</v>
      </c>
      <c r="AP6" s="194">
        <f t="shared" si="0"/>
        <v>104</v>
      </c>
      <c r="AQ6" s="194">
        <f t="shared" si="0"/>
        <v>323</v>
      </c>
      <c r="AR6" s="194">
        <f t="shared" si="0"/>
        <v>46</v>
      </c>
      <c r="AS6" s="194">
        <f t="shared" si="0"/>
        <v>117</v>
      </c>
      <c r="AT6" s="241">
        <f>SUM(D6:AS6)</f>
        <v>10108</v>
      </c>
      <c r="AU6" s="241"/>
      <c r="AV6" s="241"/>
      <c r="AW6" s="241"/>
      <c r="AX6" s="241"/>
      <c r="AY6" s="241"/>
      <c r="AZ6" s="241"/>
      <c r="BA6" s="241"/>
      <c r="BB6" s="241"/>
      <c r="BC6" s="241"/>
      <c r="BD6" s="241"/>
      <c r="BE6" s="241"/>
      <c r="BF6" s="241"/>
      <c r="BG6" s="241"/>
      <c r="BH6" s="241"/>
      <c r="BI6" s="241"/>
      <c r="BJ6" s="241"/>
      <c r="BK6" s="241"/>
      <c r="BL6" s="241"/>
      <c r="BM6" s="241"/>
      <c r="BN6" s="241"/>
      <c r="BO6" s="241"/>
      <c r="BP6" s="241"/>
      <c r="BQ6" s="241"/>
      <c r="BR6" s="241"/>
      <c r="BS6" s="241"/>
      <c r="BT6" s="241"/>
      <c r="BU6" s="241"/>
      <c r="BV6" s="241"/>
      <c r="BW6" s="241"/>
      <c r="BX6" s="241"/>
      <c r="BY6" s="241"/>
      <c r="BZ6" s="241"/>
      <c r="CA6" s="241"/>
      <c r="CB6" s="241"/>
      <c r="CC6" s="241"/>
      <c r="CD6" s="241"/>
      <c r="CE6" s="241"/>
      <c r="CF6" s="241"/>
      <c r="CG6" s="241"/>
      <c r="CH6" s="241"/>
      <c r="CI6" s="241"/>
      <c r="CJ6" s="241"/>
      <c r="CK6" s="241"/>
      <c r="CL6" s="241"/>
      <c r="CM6" s="241"/>
      <c r="CN6" s="241"/>
      <c r="CO6" s="241"/>
      <c r="CP6" s="241"/>
      <c r="CQ6" s="241"/>
      <c r="CR6" s="241"/>
      <c r="CS6" s="241"/>
      <c r="CT6" s="241"/>
      <c r="CU6" s="241"/>
      <c r="CV6" s="241"/>
      <c r="CW6" s="241"/>
      <c r="CX6" s="241"/>
      <c r="CY6" s="241"/>
      <c r="CZ6" s="241"/>
      <c r="DA6" s="241"/>
      <c r="DB6" s="241"/>
      <c r="DC6" s="241"/>
      <c r="DD6" s="241"/>
      <c r="DE6" s="241"/>
      <c r="DF6" s="241"/>
      <c r="DG6" s="241"/>
      <c r="DH6" s="241"/>
      <c r="DI6" s="241"/>
      <c r="DJ6" s="241"/>
      <c r="DK6" s="241"/>
      <c r="DL6" s="241"/>
      <c r="DM6" s="241"/>
      <c r="DN6" s="241"/>
      <c r="DO6" s="241"/>
      <c r="DP6" s="241"/>
      <c r="DQ6" s="241"/>
      <c r="DR6" s="241"/>
      <c r="DS6" s="241"/>
      <c r="DT6" s="241"/>
      <c r="DU6" s="241"/>
      <c r="DV6" s="241"/>
      <c r="DW6" s="241"/>
      <c r="DX6" s="241"/>
      <c r="DY6" s="241"/>
      <c r="DZ6" s="241"/>
      <c r="EA6" s="241"/>
      <c r="EB6" s="241"/>
      <c r="EC6" s="241"/>
      <c r="ED6" s="241"/>
      <c r="EE6" s="241"/>
      <c r="EF6" s="241"/>
      <c r="EG6" s="241"/>
      <c r="EH6" s="241"/>
      <c r="EI6" s="241"/>
      <c r="EJ6" s="241"/>
      <c r="EK6" s="241"/>
      <c r="EL6" s="241"/>
      <c r="EM6" s="241"/>
      <c r="EN6" s="241"/>
      <c r="EO6" s="241"/>
      <c r="EP6" s="241"/>
      <c r="EQ6" s="241"/>
      <c r="ER6" s="241"/>
      <c r="ES6" s="241"/>
      <c r="ET6" s="241"/>
      <c r="EU6" s="241"/>
      <c r="EV6" s="241"/>
      <c r="EW6" s="241"/>
      <c r="EX6" s="241"/>
      <c r="EY6" s="241"/>
      <c r="EZ6" s="241"/>
      <c r="FA6" s="241"/>
      <c r="FB6" s="241"/>
      <c r="FC6" s="241"/>
      <c r="FD6" s="241"/>
      <c r="FE6" s="241"/>
      <c r="FF6" s="241"/>
      <c r="FG6" s="241"/>
      <c r="FH6" s="241"/>
      <c r="FI6" s="241"/>
      <c r="FJ6" s="241"/>
      <c r="FK6" s="241"/>
      <c r="FL6" s="241"/>
      <c r="FM6" s="241"/>
      <c r="FN6" s="241"/>
      <c r="FO6" s="241"/>
      <c r="FP6" s="241"/>
      <c r="FQ6" s="241"/>
      <c r="FR6" s="241"/>
      <c r="FS6" s="241"/>
      <c r="FT6" s="241"/>
      <c r="FU6" s="241"/>
      <c r="FV6" s="241"/>
      <c r="FW6" s="241"/>
      <c r="FX6" s="241"/>
      <c r="FY6" s="241"/>
      <c r="FZ6" s="241"/>
      <c r="GA6" s="241"/>
      <c r="GB6" s="241"/>
      <c r="GC6" s="241"/>
      <c r="GD6" s="241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1"/>
      <c r="GS6" s="241"/>
      <c r="GT6" s="241"/>
      <c r="GU6" s="241"/>
      <c r="GV6" s="241"/>
      <c r="GW6" s="241"/>
      <c r="GX6" s="241"/>
      <c r="GY6" s="241"/>
      <c r="GZ6" s="241"/>
      <c r="HA6" s="241"/>
      <c r="HB6" s="241"/>
      <c r="HC6" s="241"/>
      <c r="HD6" s="241"/>
      <c r="HE6" s="241"/>
      <c r="HF6" s="241"/>
      <c r="HG6" s="241"/>
      <c r="HH6" s="241"/>
      <c r="HI6" s="241"/>
      <c r="HJ6" s="241"/>
      <c r="HK6" s="241"/>
      <c r="HL6" s="241"/>
      <c r="HM6" s="241"/>
      <c r="HN6" s="241"/>
      <c r="HO6" s="241"/>
      <c r="HP6" s="241"/>
      <c r="HQ6" s="241"/>
      <c r="HR6" s="241"/>
      <c r="HS6" s="241"/>
      <c r="HT6" s="241"/>
      <c r="HU6" s="241"/>
      <c r="HV6" s="241"/>
      <c r="HW6" s="241"/>
      <c r="HX6" s="241"/>
      <c r="HY6" s="241"/>
      <c r="HZ6" s="241"/>
      <c r="IA6" s="241"/>
      <c r="IB6" s="241"/>
      <c r="IC6" s="241"/>
      <c r="ID6" s="241"/>
      <c r="IE6" s="241"/>
      <c r="IF6" s="241"/>
      <c r="IG6" s="241"/>
      <c r="IH6" s="241"/>
      <c r="II6" s="241"/>
      <c r="IJ6" s="241"/>
      <c r="IK6" s="241"/>
      <c r="IL6" s="241"/>
      <c r="IM6" s="241"/>
      <c r="IN6" s="241"/>
      <c r="IO6" s="241"/>
      <c r="IP6" s="241"/>
      <c r="IQ6" s="241"/>
      <c r="IR6" s="241"/>
      <c r="IS6" s="241"/>
      <c r="IT6" s="241"/>
      <c r="IU6" s="241"/>
      <c r="IV6" s="241"/>
      <c r="IW6" s="241"/>
      <c r="IX6" s="241"/>
      <c r="IY6" s="241"/>
      <c r="IZ6" s="241"/>
      <c r="JA6" s="241"/>
      <c r="JB6" s="241"/>
      <c r="JC6" s="241"/>
      <c r="JD6" s="241"/>
      <c r="JE6" s="241"/>
      <c r="JF6" s="241"/>
      <c r="JG6" s="241"/>
      <c r="JH6" s="241"/>
      <c r="JI6" s="241"/>
      <c r="JJ6" s="241"/>
      <c r="JK6" s="241"/>
      <c r="JL6" s="241"/>
      <c r="JM6" s="241"/>
      <c r="JN6" s="241"/>
      <c r="JO6" s="241"/>
      <c r="JP6" s="241"/>
      <c r="JQ6" s="241"/>
      <c r="JR6" s="241"/>
      <c r="JS6" s="241"/>
      <c r="JT6" s="241"/>
      <c r="JU6" s="241"/>
      <c r="JV6" s="241"/>
      <c r="JW6" s="241"/>
      <c r="JX6" s="241"/>
      <c r="JY6" s="241"/>
      <c r="JZ6" s="241"/>
      <c r="KA6" s="241"/>
      <c r="KB6" s="241"/>
      <c r="KC6" s="241"/>
      <c r="KD6" s="241"/>
      <c r="KE6" s="241"/>
      <c r="KF6" s="241"/>
      <c r="KG6" s="241"/>
      <c r="KH6" s="241"/>
      <c r="KI6" s="241"/>
      <c r="KJ6" s="241"/>
      <c r="KK6" s="241"/>
      <c r="KL6" s="241"/>
      <c r="KM6" s="241"/>
      <c r="KN6" s="241"/>
      <c r="KO6" s="241"/>
      <c r="KP6" s="241"/>
      <c r="KQ6" s="241"/>
      <c r="KR6" s="241"/>
      <c r="KS6" s="241"/>
      <c r="KT6" s="241"/>
      <c r="KU6" s="241"/>
      <c r="KV6" s="241"/>
      <c r="KW6" s="241"/>
      <c r="KX6" s="241"/>
      <c r="KY6" s="241"/>
      <c r="KZ6" s="241"/>
      <c r="LA6" s="241"/>
      <c r="LB6" s="241"/>
      <c r="LC6" s="241"/>
      <c r="LD6" s="241"/>
      <c r="LE6" s="241"/>
      <c r="LF6" s="241"/>
      <c r="LG6" s="241"/>
      <c r="LH6" s="241"/>
      <c r="LI6" s="241"/>
      <c r="LJ6" s="241"/>
      <c r="LK6" s="241"/>
      <c r="LL6" s="241"/>
      <c r="LM6" s="241"/>
      <c r="LN6" s="241"/>
      <c r="LO6" s="241"/>
      <c r="LP6" s="241"/>
      <c r="LQ6" s="241"/>
      <c r="LR6" s="241"/>
      <c r="LS6" s="241"/>
      <c r="LT6" s="241"/>
      <c r="LU6" s="241"/>
      <c r="LV6" s="241"/>
      <c r="LW6" s="241"/>
      <c r="LX6" s="241"/>
      <c r="LY6" s="241"/>
      <c r="LZ6" s="241"/>
      <c r="MA6" s="241"/>
      <c r="MB6" s="241"/>
      <c r="MC6" s="241"/>
      <c r="MD6" s="241"/>
      <c r="ME6" s="241"/>
      <c r="MF6" s="241"/>
      <c r="MG6" s="241"/>
      <c r="MH6" s="241"/>
      <c r="MI6" s="241"/>
      <c r="MJ6" s="241"/>
      <c r="MK6" s="241"/>
      <c r="ML6" s="241"/>
      <c r="MM6" s="241"/>
      <c r="MN6" s="241"/>
      <c r="MO6" s="241"/>
      <c r="MP6" s="241"/>
      <c r="MQ6" s="241"/>
      <c r="MR6" s="241"/>
      <c r="MS6" s="241"/>
      <c r="MT6" s="241"/>
      <c r="MU6" s="241"/>
      <c r="MV6" s="241"/>
      <c r="MW6" s="241"/>
      <c r="MX6" s="241"/>
      <c r="MY6" s="241"/>
      <c r="MZ6" s="241"/>
      <c r="NA6" s="241"/>
      <c r="NB6" s="241"/>
      <c r="NC6" s="241"/>
      <c r="ND6" s="241"/>
      <c r="NE6" s="241"/>
      <c r="NF6" s="241"/>
      <c r="NG6" s="241"/>
      <c r="NH6" s="241"/>
      <c r="NI6" s="241"/>
      <c r="NJ6" s="241"/>
      <c r="NK6" s="241"/>
      <c r="NL6" s="241"/>
      <c r="NM6" s="241"/>
      <c r="NN6" s="241"/>
      <c r="NO6" s="241"/>
      <c r="NP6" s="241"/>
      <c r="NQ6" s="241"/>
      <c r="NR6" s="241"/>
      <c r="NS6" s="241"/>
      <c r="NT6" s="241"/>
      <c r="NU6" s="241"/>
      <c r="NV6" s="241"/>
      <c r="NW6" s="241"/>
      <c r="NX6" s="241"/>
      <c r="NY6" s="241"/>
      <c r="NZ6" s="241"/>
      <c r="OA6" s="241"/>
      <c r="OB6" s="241"/>
      <c r="OC6" s="241"/>
      <c r="OD6" s="241"/>
      <c r="OE6" s="241"/>
      <c r="OF6" s="241"/>
      <c r="OG6" s="241"/>
      <c r="OH6" s="241"/>
      <c r="OI6" s="241"/>
      <c r="OJ6" s="241"/>
      <c r="OK6" s="241"/>
      <c r="OL6" s="241"/>
      <c r="OM6" s="241"/>
      <c r="ON6" s="241"/>
      <c r="OO6" s="241"/>
      <c r="OP6" s="241"/>
      <c r="OQ6" s="241"/>
      <c r="OR6" s="241"/>
      <c r="OS6" s="241"/>
      <c r="OT6" s="241"/>
      <c r="OU6" s="241"/>
      <c r="OV6" s="241"/>
      <c r="OW6" s="241"/>
      <c r="OX6" s="241"/>
      <c r="OY6" s="241"/>
      <c r="OZ6" s="241"/>
      <c r="PA6" s="241"/>
      <c r="PB6" s="241"/>
      <c r="PC6" s="241"/>
      <c r="PD6" s="241"/>
      <c r="PE6" s="241"/>
      <c r="PF6" s="241"/>
      <c r="PG6" s="241"/>
      <c r="PH6" s="241"/>
      <c r="PI6" s="241"/>
      <c r="PJ6" s="241"/>
      <c r="PK6" s="241"/>
      <c r="PL6" s="241"/>
      <c r="PM6" s="241"/>
      <c r="PN6" s="241"/>
      <c r="PO6" s="241"/>
      <c r="PP6" s="241"/>
      <c r="PQ6" s="241"/>
      <c r="PR6" s="241"/>
      <c r="PS6" s="241"/>
      <c r="PT6" s="241"/>
      <c r="PU6" s="241"/>
      <c r="PV6" s="241"/>
      <c r="PW6" s="241"/>
      <c r="PX6" s="241"/>
      <c r="PY6" s="241"/>
      <c r="PZ6" s="241"/>
      <c r="QA6" s="241"/>
      <c r="QB6" s="241"/>
      <c r="QC6" s="241"/>
      <c r="QD6" s="241"/>
      <c r="QE6" s="241"/>
      <c r="QF6" s="241"/>
      <c r="QG6" s="241"/>
      <c r="QH6" s="241"/>
      <c r="QI6" s="241"/>
      <c r="QJ6" s="241"/>
      <c r="QK6" s="241"/>
      <c r="QL6" s="241"/>
      <c r="QM6" s="241"/>
      <c r="QN6" s="241"/>
      <c r="QO6" s="241"/>
      <c r="QP6" s="241"/>
      <c r="QQ6" s="241"/>
      <c r="QR6" s="241"/>
      <c r="QS6" s="241"/>
      <c r="QT6" s="241"/>
      <c r="QU6" s="241"/>
      <c r="QV6" s="241"/>
      <c r="QW6" s="241"/>
      <c r="QX6" s="241"/>
      <c r="QY6" s="241"/>
      <c r="QZ6" s="241"/>
      <c r="RA6" s="241"/>
      <c r="RB6" s="241"/>
      <c r="RC6" s="241"/>
      <c r="RD6" s="241"/>
      <c r="RE6" s="241"/>
      <c r="RF6" s="241"/>
      <c r="RG6" s="241"/>
      <c r="RH6" s="241"/>
      <c r="RI6" s="241"/>
      <c r="RJ6" s="241"/>
      <c r="RK6" s="241"/>
      <c r="RL6" s="241"/>
      <c r="RM6" s="241"/>
      <c r="RN6" s="241"/>
      <c r="RO6" s="241"/>
      <c r="RP6" s="241"/>
      <c r="RQ6" s="241"/>
      <c r="RR6" s="241"/>
      <c r="RS6" s="241"/>
      <c r="RT6" s="241"/>
      <c r="RU6" s="241"/>
      <c r="RV6" s="241"/>
      <c r="RW6" s="241"/>
      <c r="RX6" s="241"/>
      <c r="RY6" s="241"/>
      <c r="RZ6" s="241"/>
      <c r="SA6" s="241"/>
      <c r="SB6" s="241"/>
      <c r="SC6" s="241"/>
      <c r="SD6" s="241"/>
      <c r="SE6" s="241"/>
      <c r="SF6" s="241"/>
      <c r="SG6" s="241"/>
      <c r="SH6" s="241"/>
      <c r="SI6" s="241"/>
      <c r="SJ6" s="241"/>
      <c r="SK6" s="241"/>
      <c r="SL6" s="241"/>
      <c r="SM6" s="241"/>
      <c r="SN6" s="241"/>
      <c r="SO6" s="241"/>
      <c r="SP6" s="241"/>
      <c r="SQ6" s="241"/>
      <c r="SR6" s="241"/>
      <c r="SS6" s="241"/>
      <c r="ST6" s="241"/>
      <c r="SU6" s="241"/>
      <c r="SV6" s="241"/>
      <c r="SW6" s="241"/>
      <c r="SX6" s="241"/>
      <c r="SY6" s="241"/>
      <c r="SZ6" s="241"/>
      <c r="TA6" s="241"/>
      <c r="TB6" s="241"/>
      <c r="TC6" s="241"/>
      <c r="TD6" s="241"/>
      <c r="TE6" s="241"/>
      <c r="TF6" s="241"/>
      <c r="TG6" s="241"/>
      <c r="TH6" s="241"/>
      <c r="TI6" s="241"/>
      <c r="TJ6" s="241"/>
      <c r="TK6" s="241"/>
      <c r="TL6" s="241"/>
      <c r="TM6" s="241"/>
      <c r="TN6" s="241"/>
      <c r="TO6" s="241"/>
      <c r="TP6" s="241"/>
      <c r="TQ6" s="241"/>
      <c r="TR6" s="241"/>
      <c r="TS6" s="241"/>
      <c r="TT6" s="241"/>
      <c r="TU6" s="241"/>
      <c r="TV6" s="241"/>
      <c r="TW6" s="241"/>
      <c r="TX6" s="241"/>
      <c r="TY6" s="241"/>
      <c r="TZ6" s="241"/>
      <c r="UA6" s="241"/>
      <c r="UB6" s="241"/>
      <c r="UC6" s="241"/>
      <c r="UD6" s="241"/>
      <c r="UE6" s="241"/>
      <c r="UF6" s="241"/>
      <c r="UG6" s="241"/>
      <c r="UH6" s="241"/>
      <c r="UI6" s="241"/>
      <c r="UJ6" s="241"/>
      <c r="UK6" s="241"/>
      <c r="UL6" s="241"/>
      <c r="UM6" s="241"/>
      <c r="UN6" s="241"/>
      <c r="UO6" s="241"/>
      <c r="UP6" s="241"/>
      <c r="UQ6" s="241"/>
      <c r="UR6" s="241"/>
      <c r="US6" s="241"/>
      <c r="UT6" s="241"/>
      <c r="UU6" s="241"/>
      <c r="UV6" s="241"/>
      <c r="UW6" s="241"/>
      <c r="UX6" s="241"/>
      <c r="UY6" s="241"/>
      <c r="UZ6" s="241"/>
      <c r="VA6" s="241"/>
      <c r="VB6" s="241"/>
      <c r="VC6" s="241"/>
      <c r="VD6" s="241"/>
      <c r="VE6" s="241"/>
      <c r="VF6" s="241"/>
      <c r="VG6" s="241"/>
      <c r="VH6" s="241"/>
      <c r="VI6" s="241"/>
      <c r="VJ6" s="241"/>
      <c r="VK6" s="241"/>
      <c r="VL6" s="241"/>
      <c r="VM6" s="241"/>
      <c r="VN6" s="241"/>
      <c r="VO6" s="241"/>
      <c r="VP6" s="241"/>
      <c r="VQ6" s="241"/>
      <c r="VR6" s="241"/>
      <c r="VS6" s="241"/>
      <c r="VT6" s="241"/>
      <c r="VU6" s="241"/>
      <c r="VV6" s="241"/>
      <c r="VW6" s="241"/>
      <c r="VX6" s="241"/>
      <c r="VY6" s="241"/>
      <c r="VZ6" s="241"/>
      <c r="WA6" s="241"/>
      <c r="WB6" s="241"/>
      <c r="WC6" s="241"/>
      <c r="WD6" s="241"/>
      <c r="WE6" s="241"/>
      <c r="WF6" s="241"/>
      <c r="WG6" s="241"/>
      <c r="WH6" s="241"/>
      <c r="WI6" s="241"/>
      <c r="WJ6" s="241"/>
      <c r="WK6" s="241"/>
      <c r="WL6" s="241"/>
      <c r="WM6" s="241"/>
      <c r="WN6" s="241"/>
      <c r="WO6" s="241"/>
      <c r="WP6" s="241"/>
      <c r="WQ6" s="241"/>
      <c r="WR6" s="241"/>
      <c r="WS6" s="241"/>
      <c r="WT6" s="241"/>
      <c r="WU6" s="241"/>
      <c r="WV6" s="241"/>
      <c r="WW6" s="241"/>
      <c r="WX6" s="241"/>
      <c r="WY6" s="241"/>
      <c r="WZ6" s="241"/>
      <c r="XA6" s="241"/>
      <c r="XB6" s="241"/>
      <c r="XC6" s="241"/>
      <c r="XD6" s="241"/>
      <c r="XE6" s="241"/>
      <c r="XF6" s="241"/>
      <c r="XG6" s="241"/>
      <c r="XH6" s="241"/>
      <c r="XI6" s="241"/>
      <c r="XJ6" s="241"/>
      <c r="XK6" s="241"/>
      <c r="XL6" s="241"/>
      <c r="XM6" s="241"/>
      <c r="XN6" s="241"/>
      <c r="XO6" s="241"/>
      <c r="XP6" s="241"/>
      <c r="XQ6" s="241"/>
      <c r="XR6" s="241"/>
      <c r="XS6" s="241"/>
      <c r="XT6" s="241"/>
      <c r="XU6" s="241"/>
      <c r="XV6" s="241"/>
      <c r="XW6" s="241"/>
      <c r="XX6" s="241"/>
      <c r="XY6" s="241"/>
      <c r="XZ6" s="241"/>
      <c r="YA6" s="241"/>
      <c r="YB6" s="241"/>
      <c r="YC6" s="241"/>
      <c r="YD6" s="241"/>
      <c r="YE6" s="241"/>
      <c r="YF6" s="241"/>
      <c r="YG6" s="241"/>
      <c r="YH6" s="241"/>
      <c r="YI6" s="241"/>
      <c r="YJ6" s="241"/>
      <c r="YK6" s="241"/>
      <c r="YL6" s="241"/>
      <c r="YM6" s="241"/>
      <c r="YN6" s="241"/>
      <c r="YO6" s="241"/>
      <c r="YP6" s="241"/>
      <c r="YQ6" s="241"/>
      <c r="YR6" s="241"/>
      <c r="YS6" s="241"/>
      <c r="YT6" s="241"/>
      <c r="YU6" s="241"/>
      <c r="YV6" s="241"/>
      <c r="YW6" s="241"/>
      <c r="YX6" s="241"/>
      <c r="YY6" s="241"/>
      <c r="YZ6" s="241"/>
      <c r="ZA6" s="241"/>
      <c r="ZB6" s="241"/>
      <c r="ZC6" s="241"/>
      <c r="ZD6" s="241"/>
      <c r="ZE6" s="241"/>
      <c r="ZF6" s="241"/>
      <c r="ZG6" s="241"/>
      <c r="ZH6" s="241"/>
      <c r="ZI6" s="241"/>
      <c r="ZJ6" s="241"/>
      <c r="ZK6" s="241"/>
      <c r="ZL6" s="241"/>
      <c r="ZM6" s="241"/>
      <c r="ZN6" s="241"/>
      <c r="ZO6" s="241"/>
      <c r="ZP6" s="241"/>
      <c r="ZQ6" s="241"/>
      <c r="ZR6" s="241"/>
      <c r="ZS6" s="241"/>
      <c r="ZT6" s="241"/>
      <c r="ZU6" s="241"/>
      <c r="ZV6" s="241"/>
      <c r="ZW6" s="241"/>
      <c r="ZX6" s="241"/>
      <c r="ZY6" s="241"/>
      <c r="ZZ6" s="241"/>
      <c r="AAA6" s="241"/>
      <c r="AAB6" s="241"/>
      <c r="AAC6" s="241"/>
      <c r="AAD6" s="241"/>
      <c r="AAE6" s="241"/>
      <c r="AAF6" s="241"/>
      <c r="AAG6" s="241"/>
      <c r="AAH6" s="241"/>
      <c r="AAI6" s="241"/>
      <c r="AAJ6" s="241"/>
      <c r="AAK6" s="241"/>
      <c r="AAL6" s="241"/>
      <c r="AAM6" s="241"/>
      <c r="AAN6" s="241"/>
      <c r="AAO6" s="241"/>
      <c r="AAP6" s="241"/>
      <c r="AAQ6" s="241"/>
      <c r="AAR6" s="241"/>
      <c r="AAS6" s="241"/>
      <c r="AAT6" s="241"/>
      <c r="AAU6" s="241"/>
      <c r="AAV6" s="241"/>
      <c r="AAW6" s="241"/>
      <c r="AAX6" s="241"/>
      <c r="AAY6" s="241"/>
      <c r="AAZ6" s="241"/>
      <c r="ABA6" s="241"/>
      <c r="ABB6" s="241"/>
      <c r="ABC6" s="241"/>
      <c r="ABD6" s="241"/>
      <c r="ABE6" s="241"/>
      <c r="ABF6" s="241"/>
      <c r="ABG6" s="241"/>
      <c r="ABH6" s="241"/>
      <c r="ABI6" s="241"/>
      <c r="ABJ6" s="241"/>
      <c r="ABK6" s="241"/>
      <c r="ABL6" s="241"/>
      <c r="ABM6" s="241"/>
      <c r="ABN6" s="241"/>
      <c r="ABO6" s="241"/>
      <c r="ABP6" s="241"/>
      <c r="ABQ6" s="241"/>
      <c r="ABR6" s="241"/>
      <c r="ABS6" s="241"/>
      <c r="ABT6" s="241"/>
      <c r="ABU6" s="241"/>
      <c r="ABV6" s="241"/>
      <c r="ABW6" s="241"/>
      <c r="ABX6" s="241"/>
      <c r="ABY6" s="241"/>
      <c r="ABZ6" s="241"/>
      <c r="ACA6" s="241"/>
      <c r="ACB6" s="241"/>
      <c r="ACC6" s="241"/>
      <c r="ACD6" s="241"/>
      <c r="ACE6" s="241"/>
      <c r="ACF6" s="241"/>
      <c r="ACG6" s="241"/>
      <c r="ACH6" s="241"/>
      <c r="ACI6" s="241"/>
      <c r="ACJ6" s="241"/>
      <c r="ACK6" s="241"/>
      <c r="ACL6" s="241"/>
      <c r="ACM6" s="241"/>
      <c r="ACN6" s="241"/>
      <c r="ACO6" s="241"/>
      <c r="ACP6" s="241"/>
      <c r="ACQ6" s="241"/>
      <c r="ACR6" s="241"/>
      <c r="ACS6" s="241"/>
      <c r="ACT6" s="241"/>
      <c r="ACU6" s="241"/>
      <c r="ACV6" s="241"/>
      <c r="ACW6" s="241"/>
      <c r="ACX6" s="241"/>
      <c r="ACY6" s="241"/>
      <c r="ACZ6" s="241"/>
      <c r="ADA6" s="241"/>
      <c r="ADB6" s="241"/>
      <c r="ADC6" s="241"/>
      <c r="ADD6" s="241"/>
      <c r="ADE6" s="241"/>
      <c r="ADF6" s="241"/>
      <c r="ADG6" s="241"/>
      <c r="ADH6" s="241"/>
      <c r="ADI6" s="241"/>
      <c r="ADJ6" s="241"/>
      <c r="ADK6" s="241"/>
      <c r="ADL6" s="241"/>
      <c r="ADM6" s="241"/>
      <c r="ADN6" s="241"/>
      <c r="ADO6" s="241"/>
      <c r="ADP6" s="241"/>
      <c r="ADQ6" s="241"/>
      <c r="ADR6" s="241"/>
      <c r="ADS6" s="241"/>
      <c r="ADT6" s="241"/>
      <c r="ADU6" s="241"/>
      <c r="ADV6" s="241"/>
      <c r="ADW6" s="241"/>
      <c r="ADX6" s="241"/>
      <c r="ADY6" s="241"/>
      <c r="ADZ6" s="241"/>
      <c r="AEA6" s="241"/>
      <c r="AEB6" s="241"/>
      <c r="AEC6" s="241"/>
      <c r="AED6" s="241"/>
      <c r="AEE6" s="241"/>
      <c r="AEF6" s="241"/>
      <c r="AEG6" s="241"/>
      <c r="AEH6" s="241"/>
      <c r="AEI6" s="241"/>
      <c r="AEJ6" s="241"/>
      <c r="AEK6" s="241"/>
      <c r="AEL6" s="241"/>
      <c r="AEM6" s="241"/>
      <c r="AEN6" s="241"/>
      <c r="AEO6" s="241"/>
      <c r="AEP6" s="241"/>
      <c r="AEQ6" s="241"/>
      <c r="AER6" s="241"/>
      <c r="AES6" s="241"/>
      <c r="AET6" s="241"/>
      <c r="AEU6" s="241"/>
      <c r="AEV6" s="241"/>
      <c r="AEW6" s="241"/>
      <c r="AEX6" s="241"/>
      <c r="AEY6" s="241"/>
      <c r="AEZ6" s="241"/>
      <c r="AFA6" s="241"/>
      <c r="AFB6" s="241"/>
      <c r="AFC6" s="241"/>
      <c r="AFD6" s="241"/>
      <c r="AFE6" s="241"/>
      <c r="AFF6" s="241"/>
      <c r="AFG6" s="241"/>
      <c r="AFH6" s="241"/>
      <c r="AFI6" s="241"/>
      <c r="AFJ6" s="241"/>
      <c r="AFK6" s="241"/>
      <c r="AFL6" s="241"/>
      <c r="AFM6" s="241"/>
      <c r="AFN6" s="241"/>
      <c r="AFO6" s="241"/>
      <c r="AFP6" s="241"/>
      <c r="AFQ6" s="241"/>
      <c r="AFR6" s="241"/>
      <c r="AFS6" s="241"/>
      <c r="AFT6" s="241"/>
      <c r="AFU6" s="241"/>
      <c r="AFV6" s="241"/>
      <c r="AFW6" s="241"/>
      <c r="AFX6" s="241"/>
      <c r="AFY6" s="241"/>
      <c r="AFZ6" s="241"/>
      <c r="AGA6" s="241"/>
      <c r="AGB6" s="241"/>
      <c r="AGC6" s="241"/>
      <c r="AGD6" s="241"/>
      <c r="AGE6" s="241"/>
      <c r="AGF6" s="241"/>
      <c r="AGG6" s="241"/>
      <c r="AGH6" s="241"/>
      <c r="AGI6" s="241"/>
      <c r="AGJ6" s="241"/>
      <c r="AGK6" s="241"/>
      <c r="AGL6" s="241"/>
      <c r="AGM6" s="241"/>
      <c r="AGN6" s="241"/>
      <c r="AGO6" s="241"/>
      <c r="AGP6" s="241"/>
      <c r="AGQ6" s="241"/>
      <c r="AGR6" s="241"/>
      <c r="AGS6" s="241"/>
      <c r="AGT6" s="241"/>
      <c r="AGU6" s="241"/>
      <c r="AGV6" s="241"/>
      <c r="AGW6" s="241"/>
      <c r="AGX6" s="241"/>
      <c r="AGY6" s="241"/>
      <c r="AGZ6" s="241"/>
      <c r="AHA6" s="241"/>
      <c r="AHB6" s="241"/>
      <c r="AHC6" s="241"/>
      <c r="AHD6" s="241"/>
      <c r="AHE6" s="241"/>
      <c r="AHF6" s="241"/>
      <c r="AHG6" s="241"/>
      <c r="AHH6" s="241"/>
      <c r="AHI6" s="241"/>
      <c r="AHJ6" s="241"/>
      <c r="AHK6" s="241"/>
      <c r="AHL6" s="241"/>
      <c r="AHM6" s="241"/>
      <c r="AHN6" s="241"/>
      <c r="AHO6" s="241"/>
      <c r="AHP6" s="241"/>
      <c r="AHQ6" s="241"/>
      <c r="AHR6" s="241"/>
      <c r="AHS6" s="241"/>
      <c r="AHT6" s="241"/>
      <c r="AHU6" s="241"/>
      <c r="AHV6" s="241"/>
      <c r="AHW6" s="241"/>
      <c r="AHX6" s="241"/>
      <c r="AHY6" s="241"/>
      <c r="AHZ6" s="241"/>
      <c r="AIA6" s="241"/>
      <c r="AIB6" s="241"/>
      <c r="AIC6" s="241"/>
      <c r="AID6" s="241"/>
      <c r="AIE6" s="241"/>
      <c r="AIF6" s="241"/>
      <c r="AIG6" s="241"/>
      <c r="AIH6" s="241"/>
      <c r="AII6" s="241"/>
      <c r="AIJ6" s="241"/>
      <c r="AIK6" s="241"/>
      <c r="AIL6" s="241"/>
      <c r="AIM6" s="241"/>
      <c r="AIN6" s="241"/>
      <c r="AIO6" s="241"/>
      <c r="AIP6" s="241"/>
      <c r="AIQ6" s="241"/>
      <c r="AIR6" s="241"/>
      <c r="AIS6" s="241"/>
      <c r="AIT6" s="241"/>
      <c r="AIU6" s="241"/>
      <c r="AIV6" s="241"/>
      <c r="AIW6" s="241"/>
      <c r="AIX6" s="241"/>
      <c r="AIY6" s="241"/>
      <c r="AIZ6" s="241"/>
      <c r="AJA6" s="241"/>
      <c r="AJB6" s="241"/>
      <c r="AJC6" s="241"/>
      <c r="AJD6" s="241"/>
      <c r="AJE6" s="241"/>
      <c r="AJF6" s="241"/>
      <c r="AJG6" s="241"/>
      <c r="AJH6" s="241"/>
      <c r="AJI6" s="241"/>
      <c r="AJJ6" s="241"/>
      <c r="AJK6" s="241"/>
      <c r="AJL6" s="241"/>
      <c r="AJM6" s="241"/>
      <c r="AJN6" s="241"/>
      <c r="AJO6" s="241"/>
      <c r="AJP6" s="241"/>
      <c r="AJQ6" s="241"/>
      <c r="AJR6" s="241"/>
      <c r="AJS6" s="241"/>
      <c r="AJT6" s="241"/>
      <c r="AJU6" s="241"/>
      <c r="AJV6" s="241"/>
      <c r="AJW6" s="241"/>
      <c r="AJX6" s="241"/>
      <c r="AJY6" s="241"/>
      <c r="AJZ6" s="241"/>
      <c r="AKA6" s="241"/>
      <c r="AKB6" s="241"/>
      <c r="AKC6" s="241"/>
      <c r="AKD6" s="241"/>
      <c r="AKE6" s="241"/>
      <c r="AKF6" s="241"/>
      <c r="AKG6" s="241"/>
      <c r="AKH6" s="241"/>
      <c r="AKI6" s="241"/>
      <c r="AKJ6" s="241"/>
      <c r="AKK6" s="241"/>
      <c r="AKL6" s="241"/>
      <c r="AKM6" s="241"/>
      <c r="AKN6" s="241"/>
      <c r="AKO6" s="241"/>
      <c r="AKP6" s="241"/>
      <c r="AKQ6" s="241"/>
      <c r="AKR6" s="241"/>
      <c r="AKS6" s="241"/>
      <c r="AKT6" s="241"/>
      <c r="AKU6" s="241"/>
      <c r="AKV6" s="241"/>
      <c r="AKW6" s="241"/>
      <c r="AKX6" s="241"/>
      <c r="AKY6" s="241"/>
      <c r="AKZ6" s="241"/>
      <c r="ALA6" s="241"/>
      <c r="ALB6" s="241"/>
      <c r="ALC6" s="241"/>
      <c r="ALD6" s="241"/>
      <c r="ALE6" s="241"/>
      <c r="ALF6" s="241"/>
      <c r="ALG6" s="241"/>
      <c r="ALH6" s="241"/>
      <c r="ALI6" s="241"/>
      <c r="ALJ6" s="241"/>
      <c r="ALK6" s="241"/>
      <c r="ALL6" s="241"/>
      <c r="ALM6" s="241"/>
      <c r="ALN6" s="241"/>
      <c r="ALO6" s="241"/>
      <c r="ALP6" s="241"/>
      <c r="ALQ6" s="241"/>
      <c r="ALR6" s="241"/>
      <c r="ALS6" s="241"/>
      <c r="ALT6" s="241"/>
      <c r="ALU6" s="241"/>
      <c r="ALV6" s="241"/>
      <c r="ALW6" s="241"/>
      <c r="ALX6" s="241"/>
      <c r="ALY6" s="241"/>
      <c r="ALZ6" s="241"/>
      <c r="AMA6" s="241"/>
      <c r="AMB6" s="241"/>
      <c r="AMC6" s="241"/>
      <c r="AMD6" s="241"/>
      <c r="AME6" s="241"/>
      <c r="AMF6" s="241"/>
      <c r="AMG6" s="241"/>
      <c r="AMH6" s="241"/>
      <c r="AMI6" s="241"/>
      <c r="AMJ6" s="241"/>
      <c r="AMK6" s="241"/>
      <c r="AML6" s="241"/>
      <c r="AMM6" s="241"/>
      <c r="AMN6" s="241"/>
      <c r="AMO6" s="241"/>
      <c r="AMP6" s="241"/>
      <c r="AMQ6" s="241"/>
      <c r="AMR6" s="241"/>
      <c r="AMS6" s="241"/>
      <c r="AMT6" s="241"/>
      <c r="AMU6" s="241"/>
      <c r="AMV6" s="241"/>
      <c r="AMW6" s="241"/>
      <c r="AMX6" s="241"/>
      <c r="AMY6" s="241"/>
      <c r="AMZ6" s="241"/>
      <c r="ANA6" s="241"/>
      <c r="ANB6" s="241"/>
      <c r="ANC6" s="241"/>
      <c r="AND6" s="241"/>
      <c r="ANE6" s="241"/>
      <c r="ANF6" s="241"/>
      <c r="ANG6" s="241"/>
      <c r="ANH6" s="241"/>
      <c r="ANI6" s="241"/>
      <c r="ANJ6" s="241"/>
      <c r="ANK6" s="241"/>
      <c r="ANL6" s="241"/>
      <c r="ANM6" s="241"/>
      <c r="ANN6" s="241"/>
      <c r="ANO6" s="241"/>
      <c r="ANP6" s="241"/>
      <c r="ANQ6" s="241"/>
      <c r="ANR6" s="241"/>
      <c r="ANS6" s="241"/>
      <c r="ANT6" s="241"/>
      <c r="ANU6" s="241"/>
      <c r="ANV6" s="241"/>
      <c r="ANW6" s="241"/>
      <c r="ANX6" s="241"/>
      <c r="ANY6" s="241"/>
      <c r="ANZ6" s="241"/>
      <c r="AOA6" s="241"/>
      <c r="AOB6" s="241"/>
      <c r="AOC6" s="241"/>
      <c r="AOD6" s="241"/>
      <c r="AOE6" s="241"/>
      <c r="AOF6" s="241"/>
      <c r="AOG6" s="241"/>
      <c r="AOH6" s="241"/>
      <c r="AOI6" s="241"/>
      <c r="AOJ6" s="241"/>
      <c r="AOK6" s="241"/>
      <c r="AOL6" s="241"/>
      <c r="AOM6" s="241"/>
      <c r="AON6" s="241"/>
      <c r="AOO6" s="241"/>
      <c r="AOP6" s="241"/>
      <c r="AOQ6" s="241"/>
      <c r="AOR6" s="241"/>
      <c r="AOS6" s="241"/>
      <c r="AOT6" s="241"/>
      <c r="AOU6" s="241"/>
      <c r="AOV6" s="241"/>
      <c r="AOW6" s="241"/>
      <c r="AOX6" s="241"/>
      <c r="AOY6" s="241"/>
      <c r="AOZ6" s="241"/>
      <c r="APA6" s="241"/>
      <c r="APB6" s="241"/>
      <c r="APC6" s="241"/>
      <c r="APD6" s="241"/>
      <c r="APE6" s="241"/>
      <c r="APF6" s="241"/>
      <c r="APG6" s="241"/>
      <c r="APH6" s="241"/>
      <c r="API6" s="241"/>
      <c r="APJ6" s="241"/>
      <c r="APK6" s="241"/>
      <c r="APL6" s="241"/>
      <c r="APM6" s="241"/>
      <c r="APN6" s="241"/>
      <c r="APO6" s="241"/>
      <c r="APP6" s="241"/>
      <c r="APQ6" s="241"/>
      <c r="APR6" s="241"/>
      <c r="APS6" s="241"/>
      <c r="APT6" s="241"/>
      <c r="APU6" s="241"/>
      <c r="APV6" s="241"/>
      <c r="APW6" s="241"/>
      <c r="APX6" s="241"/>
      <c r="APY6" s="241"/>
      <c r="APZ6" s="241"/>
      <c r="AQA6" s="241"/>
      <c r="AQB6" s="241"/>
      <c r="AQC6" s="241"/>
      <c r="AQD6" s="241"/>
      <c r="AQE6" s="241"/>
      <c r="AQF6" s="241"/>
      <c r="AQG6" s="241"/>
      <c r="AQH6" s="241"/>
      <c r="AQI6" s="241"/>
      <c r="AQJ6" s="241"/>
      <c r="AQK6" s="241"/>
      <c r="AQL6" s="241"/>
      <c r="AQM6" s="241"/>
      <c r="AQN6" s="241"/>
      <c r="AQO6" s="241"/>
      <c r="AQP6" s="241"/>
      <c r="AQQ6" s="241"/>
      <c r="AQR6" s="241"/>
      <c r="AQS6" s="241"/>
      <c r="AQT6" s="241"/>
      <c r="AQU6" s="241"/>
      <c r="AQV6" s="241"/>
      <c r="AQW6" s="241"/>
      <c r="AQX6" s="241"/>
      <c r="AQY6" s="241"/>
      <c r="AQZ6" s="241"/>
      <c r="ARA6" s="241"/>
      <c r="ARB6" s="241"/>
      <c r="ARC6" s="241"/>
      <c r="ARD6" s="241"/>
      <c r="ARE6" s="241"/>
      <c r="ARF6" s="241"/>
      <c r="ARG6" s="241"/>
      <c r="ARH6" s="241"/>
      <c r="ARI6" s="241"/>
      <c r="ARJ6" s="241"/>
      <c r="ARK6" s="241"/>
      <c r="ARL6" s="241"/>
      <c r="ARM6" s="241"/>
      <c r="ARN6" s="241"/>
      <c r="ARO6" s="241"/>
      <c r="ARP6" s="241"/>
      <c r="ARQ6" s="241"/>
      <c r="ARR6" s="241"/>
      <c r="ARS6" s="241"/>
      <c r="ART6" s="241"/>
      <c r="ARU6" s="241"/>
      <c r="ARV6" s="241"/>
      <c r="ARW6" s="241"/>
      <c r="ARX6" s="241"/>
      <c r="ARY6" s="241"/>
      <c r="ARZ6" s="241"/>
      <c r="ASA6" s="241"/>
      <c r="ASB6" s="241"/>
      <c r="ASC6" s="241"/>
      <c r="ASD6" s="241"/>
      <c r="ASE6" s="241"/>
      <c r="ASF6" s="241"/>
      <c r="ASG6" s="241"/>
      <c r="ASH6" s="241"/>
      <c r="ASI6" s="241"/>
      <c r="ASJ6" s="241"/>
      <c r="ASK6" s="241"/>
      <c r="ASL6" s="241"/>
      <c r="ASM6" s="241"/>
      <c r="ASN6" s="241"/>
      <c r="ASO6" s="241"/>
      <c r="ASP6" s="241"/>
      <c r="ASQ6" s="241"/>
      <c r="ASR6" s="241"/>
      <c r="ASS6" s="241"/>
      <c r="AST6" s="241"/>
      <c r="ASU6" s="241"/>
      <c r="ASV6" s="241"/>
      <c r="ASW6" s="241"/>
      <c r="ASX6" s="241"/>
      <c r="ASY6" s="241"/>
      <c r="ASZ6" s="241"/>
      <c r="ATA6" s="241"/>
      <c r="ATB6" s="241"/>
      <c r="ATC6" s="241"/>
      <c r="ATD6" s="241"/>
      <c r="ATE6" s="241"/>
      <c r="ATF6" s="241"/>
      <c r="ATG6" s="241"/>
      <c r="ATH6" s="241"/>
      <c r="ATI6" s="241"/>
      <c r="ATJ6" s="241"/>
      <c r="ATK6" s="241"/>
      <c r="ATL6" s="241"/>
      <c r="ATM6" s="241"/>
      <c r="ATN6" s="241"/>
      <c r="ATO6" s="241"/>
      <c r="ATP6" s="241"/>
      <c r="ATQ6" s="241"/>
      <c r="ATR6" s="241"/>
      <c r="ATS6" s="241"/>
      <c r="ATT6" s="241"/>
      <c r="ATU6" s="241"/>
      <c r="ATV6" s="241"/>
      <c r="ATW6" s="241"/>
      <c r="ATX6" s="241"/>
      <c r="ATY6" s="241"/>
      <c r="ATZ6" s="241"/>
      <c r="AUA6" s="241"/>
      <c r="AUB6" s="241"/>
      <c r="AUC6" s="241"/>
      <c r="AUD6" s="241"/>
      <c r="AUE6" s="241"/>
      <c r="AUF6" s="241"/>
      <c r="AUG6" s="241"/>
      <c r="AUH6" s="241"/>
      <c r="AUI6" s="241"/>
      <c r="AUJ6" s="241"/>
      <c r="AUK6" s="241"/>
      <c r="AUL6" s="241"/>
      <c r="AUM6" s="241"/>
      <c r="AUN6" s="241"/>
      <c r="AUO6" s="241"/>
      <c r="AUP6" s="241"/>
      <c r="AUQ6" s="241"/>
      <c r="AUR6" s="241"/>
      <c r="AUS6" s="241"/>
      <c r="AUT6" s="241"/>
      <c r="AUU6" s="241"/>
      <c r="AUV6" s="241"/>
      <c r="AUW6" s="241"/>
      <c r="AUX6" s="241"/>
      <c r="AUY6" s="241"/>
      <c r="AUZ6" s="241"/>
      <c r="AVA6" s="241"/>
      <c r="AVB6" s="241"/>
      <c r="AVC6" s="241"/>
      <c r="AVD6" s="241"/>
      <c r="AVE6" s="241"/>
      <c r="AVF6" s="241"/>
      <c r="AVG6" s="241"/>
      <c r="AVH6" s="241"/>
      <c r="AVI6" s="241"/>
      <c r="AVJ6" s="241"/>
      <c r="AVK6" s="241"/>
      <c r="AVL6" s="241"/>
      <c r="AVM6" s="241"/>
      <c r="AVN6" s="241"/>
      <c r="AVO6" s="241"/>
      <c r="AVP6" s="241"/>
      <c r="AVQ6" s="241"/>
      <c r="AVR6" s="241"/>
      <c r="AVS6" s="241"/>
      <c r="AVT6" s="241"/>
      <c r="AVU6" s="241"/>
      <c r="AVV6" s="241"/>
      <c r="AVW6" s="241"/>
      <c r="AVX6" s="241"/>
      <c r="AVY6" s="241"/>
      <c r="AVZ6" s="241"/>
      <c r="AWA6" s="241"/>
      <c r="AWB6" s="241"/>
      <c r="AWC6" s="241"/>
      <c r="AWD6" s="241"/>
      <c r="AWE6" s="241"/>
      <c r="AWF6" s="241"/>
      <c r="AWG6" s="241"/>
      <c r="AWH6" s="241"/>
      <c r="AWI6" s="241"/>
      <c r="AWJ6" s="241"/>
      <c r="AWK6" s="241"/>
      <c r="AWL6" s="241"/>
      <c r="AWM6" s="241"/>
      <c r="AWN6" s="241"/>
      <c r="AWO6" s="241"/>
      <c r="AWP6" s="241"/>
      <c r="AWQ6" s="241"/>
      <c r="AWR6" s="241"/>
      <c r="AWS6" s="241"/>
      <c r="AWT6" s="241"/>
      <c r="AWU6" s="241"/>
      <c r="AWV6" s="241"/>
      <c r="AWW6" s="241"/>
      <c r="AWX6" s="241"/>
      <c r="AWY6" s="241"/>
      <c r="AWZ6" s="241"/>
      <c r="AXA6" s="241"/>
      <c r="AXB6" s="241"/>
      <c r="AXC6" s="241"/>
      <c r="AXD6" s="241"/>
      <c r="AXE6" s="241"/>
      <c r="AXF6" s="241"/>
      <c r="AXG6" s="241"/>
      <c r="AXH6" s="241"/>
      <c r="AXI6" s="241"/>
      <c r="AXJ6" s="241"/>
      <c r="AXK6" s="241"/>
      <c r="AXL6" s="241"/>
      <c r="AXM6" s="241"/>
      <c r="AXN6" s="241"/>
      <c r="AXO6" s="241"/>
      <c r="AXP6" s="241"/>
      <c r="AXQ6" s="241"/>
      <c r="AXR6" s="241"/>
      <c r="AXS6" s="241"/>
      <c r="AXT6" s="241"/>
      <c r="AXU6" s="241"/>
      <c r="AXV6" s="241"/>
      <c r="AXW6" s="241"/>
      <c r="AXX6" s="241"/>
      <c r="AXY6" s="241"/>
      <c r="AXZ6" s="241"/>
      <c r="AYA6" s="241"/>
      <c r="AYB6" s="241"/>
      <c r="AYC6" s="241"/>
      <c r="AYD6" s="241"/>
      <c r="AYE6" s="241"/>
      <c r="AYF6" s="241"/>
      <c r="AYG6" s="241"/>
      <c r="AYH6" s="241"/>
      <c r="AYI6" s="241"/>
      <c r="AYJ6" s="241"/>
      <c r="AYK6" s="241"/>
      <c r="AYL6" s="241"/>
      <c r="AYM6" s="241"/>
      <c r="AYN6" s="241"/>
      <c r="AYO6" s="241"/>
      <c r="AYP6" s="241"/>
      <c r="AYQ6" s="241"/>
      <c r="AYR6" s="241"/>
      <c r="AYS6" s="241"/>
      <c r="AYT6" s="241"/>
      <c r="AYU6" s="241"/>
      <c r="AYV6" s="241"/>
      <c r="AYW6" s="241"/>
      <c r="AYX6" s="241"/>
      <c r="AYY6" s="241"/>
      <c r="AYZ6" s="241"/>
      <c r="AZA6" s="241"/>
      <c r="AZB6" s="241"/>
      <c r="AZC6" s="241"/>
      <c r="AZD6" s="241"/>
      <c r="AZE6" s="241"/>
      <c r="AZF6" s="241"/>
      <c r="AZG6" s="241"/>
      <c r="AZH6" s="241"/>
      <c r="AZI6" s="241"/>
      <c r="AZJ6" s="241"/>
      <c r="AZK6" s="241"/>
      <c r="AZL6" s="241"/>
      <c r="AZM6" s="241"/>
      <c r="AZN6" s="241"/>
      <c r="AZO6" s="241"/>
      <c r="AZP6" s="241"/>
      <c r="AZQ6" s="241"/>
      <c r="AZR6" s="241"/>
      <c r="AZS6" s="241"/>
      <c r="AZT6" s="241"/>
      <c r="AZU6" s="241"/>
      <c r="AZV6" s="241"/>
      <c r="AZW6" s="241"/>
      <c r="AZX6" s="241"/>
      <c r="AZY6" s="241"/>
      <c r="AZZ6" s="241"/>
      <c r="BAA6" s="241"/>
      <c r="BAB6" s="241"/>
      <c r="BAC6" s="241"/>
      <c r="BAD6" s="241"/>
      <c r="BAE6" s="241"/>
      <c r="BAF6" s="241"/>
      <c r="BAG6" s="241"/>
      <c r="BAH6" s="241"/>
      <c r="BAI6" s="241"/>
      <c r="BAJ6" s="241"/>
      <c r="BAK6" s="241"/>
      <c r="BAL6" s="241"/>
      <c r="BAM6" s="241"/>
      <c r="BAN6" s="241"/>
      <c r="BAO6" s="241"/>
      <c r="BAP6" s="241"/>
      <c r="BAQ6" s="241"/>
      <c r="BAR6" s="241"/>
      <c r="BAS6" s="241"/>
      <c r="BAT6" s="241"/>
      <c r="BAU6" s="241"/>
      <c r="BAV6" s="241"/>
      <c r="BAW6" s="241"/>
      <c r="BAX6" s="241"/>
      <c r="BAY6" s="241"/>
      <c r="BAZ6" s="241"/>
      <c r="BBA6" s="241"/>
      <c r="BBB6" s="241"/>
      <c r="BBC6" s="241"/>
      <c r="BBD6" s="241"/>
      <c r="BBE6" s="241"/>
      <c r="BBF6" s="241"/>
      <c r="BBG6" s="241"/>
      <c r="BBH6" s="241"/>
      <c r="BBI6" s="241"/>
      <c r="BBJ6" s="241"/>
      <c r="BBK6" s="241"/>
      <c r="BBL6" s="241"/>
      <c r="BBM6" s="241"/>
      <c r="BBN6" s="241"/>
      <c r="BBO6" s="241"/>
      <c r="BBP6" s="241"/>
      <c r="BBQ6" s="241"/>
      <c r="BBR6" s="241"/>
      <c r="BBS6" s="241"/>
      <c r="BBT6" s="241"/>
      <c r="BBU6" s="241"/>
      <c r="BBV6" s="241"/>
      <c r="BBW6" s="241"/>
      <c r="BBX6" s="241"/>
      <c r="BBY6" s="241"/>
      <c r="BBZ6" s="241"/>
      <c r="BCA6" s="241"/>
      <c r="BCB6" s="241"/>
      <c r="BCC6" s="241"/>
      <c r="BCD6" s="241"/>
      <c r="BCE6" s="241"/>
      <c r="BCF6" s="241"/>
      <c r="BCG6" s="241"/>
      <c r="BCH6" s="241"/>
      <c r="BCI6" s="241"/>
      <c r="BCJ6" s="241"/>
      <c r="BCK6" s="241"/>
      <c r="BCL6" s="241"/>
      <c r="BCM6" s="241"/>
      <c r="BCN6" s="241"/>
      <c r="BCO6" s="241"/>
      <c r="BCP6" s="241"/>
      <c r="BCQ6" s="241"/>
      <c r="BCR6" s="241"/>
      <c r="BCS6" s="241"/>
      <c r="BCT6" s="241"/>
      <c r="BCU6" s="241"/>
      <c r="BCV6" s="241"/>
      <c r="BCW6" s="241"/>
      <c r="BCX6" s="241"/>
      <c r="BCY6" s="241"/>
      <c r="BCZ6" s="241"/>
      <c r="BDA6" s="241"/>
      <c r="BDB6" s="241"/>
      <c r="BDC6" s="241"/>
      <c r="BDD6" s="241"/>
      <c r="BDE6" s="241"/>
      <c r="BDF6" s="241"/>
      <c r="BDG6" s="241"/>
      <c r="BDH6" s="241"/>
      <c r="BDI6" s="241"/>
      <c r="BDJ6" s="241"/>
      <c r="BDK6" s="241"/>
      <c r="BDL6" s="241"/>
      <c r="BDM6" s="241"/>
      <c r="BDN6" s="241"/>
      <c r="BDO6" s="241"/>
      <c r="BDP6" s="241"/>
      <c r="BDQ6" s="241"/>
      <c r="BDR6" s="241"/>
      <c r="BDS6" s="241"/>
      <c r="BDT6" s="241"/>
      <c r="BDU6" s="241"/>
      <c r="BDV6" s="241"/>
      <c r="BDW6" s="241"/>
      <c r="BDX6" s="241"/>
      <c r="BDY6" s="241"/>
      <c r="BDZ6" s="241"/>
      <c r="BEA6" s="241"/>
      <c r="BEB6" s="241"/>
      <c r="BEC6" s="241"/>
      <c r="BED6" s="241"/>
      <c r="BEE6" s="241"/>
      <c r="BEF6" s="241"/>
      <c r="BEG6" s="241"/>
      <c r="BEH6" s="241"/>
      <c r="BEI6" s="241"/>
      <c r="BEJ6" s="241"/>
      <c r="BEK6" s="241"/>
      <c r="BEL6" s="241"/>
      <c r="BEM6" s="241"/>
      <c r="BEN6" s="241"/>
      <c r="BEO6" s="241"/>
      <c r="BEP6" s="241"/>
      <c r="BEQ6" s="241"/>
      <c r="BER6" s="241"/>
      <c r="BES6" s="241"/>
      <c r="BET6" s="241"/>
      <c r="BEU6" s="241"/>
      <c r="BEV6" s="241"/>
      <c r="BEW6" s="241"/>
      <c r="BEX6" s="241"/>
      <c r="BEY6" s="241"/>
      <c r="BEZ6" s="241"/>
      <c r="BFA6" s="241"/>
      <c r="BFB6" s="241"/>
      <c r="BFC6" s="241"/>
      <c r="BFD6" s="241"/>
      <c r="BFE6" s="241"/>
      <c r="BFF6" s="241"/>
      <c r="BFG6" s="241"/>
      <c r="BFH6" s="241"/>
      <c r="BFI6" s="241"/>
      <c r="BFJ6" s="241"/>
      <c r="BFK6" s="241"/>
      <c r="BFL6" s="241"/>
      <c r="BFM6" s="241"/>
      <c r="BFN6" s="241"/>
      <c r="BFO6" s="241"/>
      <c r="BFP6" s="241"/>
      <c r="BFQ6" s="241"/>
      <c r="BFR6" s="241"/>
      <c r="BFS6" s="241"/>
      <c r="BFT6" s="241"/>
      <c r="BFU6" s="241"/>
      <c r="BFV6" s="241"/>
      <c r="BFW6" s="241"/>
      <c r="BFX6" s="241"/>
      <c r="BFY6" s="241"/>
      <c r="BFZ6" s="241"/>
      <c r="BGA6" s="241"/>
      <c r="BGB6" s="241"/>
      <c r="BGC6" s="241"/>
      <c r="BGD6" s="241"/>
      <c r="BGE6" s="241"/>
      <c r="BGF6" s="241"/>
      <c r="BGG6" s="241"/>
      <c r="BGH6" s="241"/>
      <c r="BGI6" s="241"/>
      <c r="BGJ6" s="241"/>
      <c r="BGK6" s="241"/>
      <c r="BGL6" s="241"/>
      <c r="BGM6" s="241"/>
      <c r="BGN6" s="241"/>
      <c r="BGO6" s="241"/>
      <c r="BGP6" s="241"/>
      <c r="BGQ6" s="241"/>
      <c r="BGR6" s="241"/>
      <c r="BGS6" s="241"/>
      <c r="BGT6" s="241"/>
      <c r="BGU6" s="241"/>
      <c r="BGV6" s="241"/>
      <c r="BGW6" s="241"/>
      <c r="BGX6" s="241"/>
      <c r="BGY6" s="241"/>
      <c r="BGZ6" s="241"/>
      <c r="BHA6" s="241"/>
      <c r="BHB6" s="241"/>
      <c r="BHC6" s="241"/>
      <c r="BHD6" s="241"/>
      <c r="BHE6" s="241"/>
      <c r="BHF6" s="241"/>
      <c r="BHG6" s="241"/>
      <c r="BHH6" s="241"/>
      <c r="BHI6" s="241"/>
      <c r="BHJ6" s="241"/>
      <c r="BHK6" s="241"/>
      <c r="BHL6" s="241"/>
      <c r="BHM6" s="241"/>
      <c r="BHN6" s="241"/>
      <c r="BHO6" s="241"/>
      <c r="BHP6" s="241"/>
      <c r="BHQ6" s="241"/>
      <c r="BHR6" s="241"/>
      <c r="BHS6" s="241"/>
      <c r="BHT6" s="241"/>
      <c r="BHU6" s="241"/>
      <c r="BHV6" s="241"/>
      <c r="BHW6" s="241"/>
      <c r="BHX6" s="241"/>
      <c r="BHY6" s="241"/>
      <c r="BHZ6" s="241"/>
      <c r="BIA6" s="241"/>
      <c r="BIB6" s="241"/>
      <c r="BIC6" s="241"/>
      <c r="BID6" s="241"/>
      <c r="BIE6" s="241"/>
      <c r="BIF6" s="241"/>
      <c r="BIG6" s="241"/>
      <c r="BIH6" s="241"/>
      <c r="BII6" s="241"/>
      <c r="BIJ6" s="241"/>
      <c r="BIK6" s="241"/>
      <c r="BIL6" s="241"/>
      <c r="BIM6" s="241"/>
      <c r="BIN6" s="241"/>
      <c r="BIO6" s="241"/>
      <c r="BIP6" s="241"/>
      <c r="BIQ6" s="241"/>
      <c r="BIR6" s="241"/>
      <c r="BIS6" s="241"/>
      <c r="BIT6" s="241"/>
      <c r="BIU6" s="241"/>
      <c r="BIV6" s="241"/>
      <c r="BIW6" s="241"/>
      <c r="BIX6" s="241"/>
      <c r="BIY6" s="241"/>
      <c r="BIZ6" s="241"/>
      <c r="BJA6" s="241"/>
      <c r="BJB6" s="241"/>
      <c r="BJC6" s="241"/>
      <c r="BJD6" s="241"/>
      <c r="BJE6" s="241"/>
      <c r="BJF6" s="241"/>
      <c r="BJG6" s="241"/>
      <c r="BJH6" s="241"/>
      <c r="BJI6" s="241"/>
      <c r="BJJ6" s="241"/>
      <c r="BJK6" s="241"/>
      <c r="BJL6" s="241"/>
      <c r="BJM6" s="241"/>
      <c r="BJN6" s="241"/>
      <c r="BJO6" s="241"/>
      <c r="BJP6" s="241"/>
      <c r="BJQ6" s="241"/>
      <c r="BJR6" s="241"/>
      <c r="BJS6" s="241"/>
      <c r="BJT6" s="241"/>
      <c r="BJU6" s="241"/>
      <c r="BJV6" s="241"/>
      <c r="BJW6" s="241"/>
      <c r="BJX6" s="241"/>
      <c r="BJY6" s="241"/>
      <c r="BJZ6" s="241"/>
      <c r="BKA6" s="241"/>
      <c r="BKB6" s="241"/>
      <c r="BKC6" s="241"/>
      <c r="BKD6" s="241"/>
      <c r="BKE6" s="241"/>
      <c r="BKF6" s="241"/>
      <c r="BKG6" s="241"/>
      <c r="BKH6" s="241"/>
      <c r="BKI6" s="241"/>
      <c r="BKJ6" s="241"/>
      <c r="BKK6" s="241"/>
      <c r="BKL6" s="241"/>
      <c r="BKM6" s="241"/>
      <c r="BKN6" s="241"/>
      <c r="BKO6" s="241"/>
      <c r="BKP6" s="241"/>
      <c r="BKQ6" s="241"/>
      <c r="BKR6" s="241"/>
      <c r="BKS6" s="241"/>
      <c r="BKT6" s="241"/>
      <c r="BKU6" s="241"/>
      <c r="BKV6" s="241"/>
      <c r="BKW6" s="241"/>
      <c r="BKX6" s="241"/>
      <c r="BKY6" s="241"/>
      <c r="BKZ6" s="241"/>
      <c r="BLA6" s="241"/>
      <c r="BLB6" s="241"/>
      <c r="BLC6" s="241"/>
      <c r="BLD6" s="241"/>
      <c r="BLE6" s="241"/>
      <c r="BLF6" s="241"/>
      <c r="BLG6" s="241"/>
      <c r="BLH6" s="241"/>
      <c r="BLI6" s="241"/>
      <c r="BLJ6" s="241"/>
      <c r="BLK6" s="241"/>
      <c r="BLL6" s="241"/>
      <c r="BLM6" s="241"/>
      <c r="BLN6" s="241"/>
      <c r="BLO6" s="241"/>
      <c r="BLP6" s="241"/>
      <c r="BLQ6" s="241"/>
      <c r="BLR6" s="241"/>
      <c r="BLS6" s="241"/>
      <c r="BLT6" s="241"/>
      <c r="BLU6" s="241"/>
      <c r="BLV6" s="241"/>
      <c r="BLW6" s="241"/>
      <c r="BLX6" s="241"/>
      <c r="BLY6" s="241"/>
      <c r="BLZ6" s="241"/>
      <c r="BMA6" s="241"/>
      <c r="BMB6" s="241"/>
      <c r="BMC6" s="241"/>
      <c r="BMD6" s="241"/>
      <c r="BME6" s="241"/>
      <c r="BMF6" s="241"/>
      <c r="BMG6" s="241"/>
      <c r="BMH6" s="241"/>
      <c r="BMI6" s="241"/>
      <c r="BMJ6" s="241"/>
      <c r="BMK6" s="241"/>
      <c r="BML6" s="241"/>
      <c r="BMM6" s="241"/>
      <c r="BMN6" s="241"/>
      <c r="BMO6" s="241"/>
      <c r="BMP6" s="241"/>
      <c r="BMQ6" s="241"/>
      <c r="BMR6" s="241"/>
      <c r="BMS6" s="241"/>
      <c r="BMT6" s="241"/>
      <c r="BMU6" s="241"/>
      <c r="BMV6" s="241"/>
      <c r="BMW6" s="241"/>
      <c r="BMX6" s="241"/>
      <c r="BMY6" s="241"/>
      <c r="BMZ6" s="241"/>
      <c r="BNA6" s="241"/>
      <c r="BNB6" s="241"/>
      <c r="BNC6" s="241"/>
      <c r="BND6" s="241"/>
      <c r="BNE6" s="241"/>
      <c r="BNF6" s="241"/>
      <c r="BNG6" s="241"/>
      <c r="BNH6" s="241"/>
      <c r="BNI6" s="241"/>
      <c r="BNJ6" s="241"/>
      <c r="BNK6" s="241"/>
      <c r="BNL6" s="241"/>
      <c r="BNM6" s="241"/>
      <c r="BNN6" s="241"/>
      <c r="BNO6" s="241"/>
      <c r="BNP6" s="241"/>
      <c r="BNQ6" s="241"/>
      <c r="BNR6" s="241"/>
      <c r="BNS6" s="241"/>
      <c r="BNT6" s="241"/>
      <c r="BNU6" s="241"/>
      <c r="BNV6" s="241"/>
      <c r="BNW6" s="241"/>
      <c r="BNX6" s="241"/>
      <c r="BNY6" s="241"/>
      <c r="BNZ6" s="241"/>
      <c r="BOA6" s="241"/>
      <c r="BOB6" s="241"/>
      <c r="BOC6" s="241"/>
      <c r="BOD6" s="241"/>
      <c r="BOE6" s="241"/>
      <c r="BOF6" s="241"/>
      <c r="BOG6" s="241"/>
      <c r="BOH6" s="241"/>
      <c r="BOI6" s="241"/>
      <c r="BOJ6" s="241"/>
      <c r="BOK6" s="241"/>
      <c r="BOL6" s="241"/>
      <c r="BOM6" s="241"/>
      <c r="BON6" s="241"/>
      <c r="BOO6" s="241"/>
      <c r="BOP6" s="241"/>
      <c r="BOQ6" s="241"/>
      <c r="BOR6" s="241"/>
      <c r="BOS6" s="241"/>
      <c r="BOT6" s="241"/>
      <c r="BOU6" s="241"/>
      <c r="BOV6" s="241"/>
      <c r="BOW6" s="241"/>
      <c r="BOX6" s="241"/>
      <c r="BOY6" s="241"/>
      <c r="BOZ6" s="241"/>
      <c r="BPA6" s="241"/>
      <c r="BPB6" s="241"/>
      <c r="BPC6" s="241"/>
      <c r="BPD6" s="241"/>
      <c r="BPE6" s="241"/>
      <c r="BPF6" s="241"/>
      <c r="BPG6" s="241"/>
      <c r="BPH6" s="241"/>
      <c r="BPI6" s="241"/>
      <c r="BPJ6" s="241"/>
      <c r="BPK6" s="241"/>
      <c r="BPL6" s="241"/>
      <c r="BPM6" s="241"/>
      <c r="BPN6" s="241"/>
      <c r="BPO6" s="241"/>
      <c r="BPP6" s="241"/>
      <c r="BPQ6" s="241"/>
      <c r="BPR6" s="241"/>
      <c r="BPS6" s="241"/>
      <c r="BPT6" s="241"/>
      <c r="BPU6" s="241"/>
      <c r="BPV6" s="241"/>
      <c r="BPW6" s="241"/>
      <c r="BPX6" s="241"/>
      <c r="BPY6" s="241"/>
      <c r="BPZ6" s="241"/>
      <c r="BQA6" s="241"/>
      <c r="BQB6" s="241"/>
      <c r="BQC6" s="241"/>
      <c r="BQD6" s="241"/>
      <c r="BQE6" s="241"/>
      <c r="BQF6" s="241"/>
      <c r="BQG6" s="241"/>
      <c r="BQH6" s="241"/>
      <c r="BQI6" s="241"/>
      <c r="BQJ6" s="241"/>
      <c r="BQK6" s="241"/>
      <c r="BQL6" s="241"/>
      <c r="BQM6" s="241"/>
      <c r="BQN6" s="241"/>
      <c r="BQO6" s="241"/>
      <c r="BQP6" s="241"/>
      <c r="BQQ6" s="241"/>
      <c r="BQR6" s="241"/>
      <c r="BQS6" s="241"/>
      <c r="BQT6" s="241"/>
      <c r="BQU6" s="241"/>
      <c r="BQV6" s="241"/>
      <c r="BQW6" s="241"/>
      <c r="BQX6" s="241"/>
      <c r="BQY6" s="241"/>
      <c r="BQZ6" s="241"/>
      <c r="BRA6" s="241"/>
      <c r="BRB6" s="241"/>
      <c r="BRC6" s="241"/>
      <c r="BRD6" s="241"/>
      <c r="BRE6" s="241"/>
      <c r="BRF6" s="241"/>
      <c r="BRG6" s="241"/>
      <c r="BRH6" s="241"/>
      <c r="BRI6" s="241"/>
      <c r="BRJ6" s="241"/>
      <c r="BRK6" s="241"/>
      <c r="BRL6" s="241"/>
      <c r="BRM6" s="241"/>
      <c r="BRN6" s="241"/>
      <c r="BRO6" s="241"/>
      <c r="BRP6" s="241"/>
      <c r="BRQ6" s="241"/>
      <c r="BRR6" s="241"/>
      <c r="BRS6" s="241"/>
      <c r="BRT6" s="241"/>
      <c r="BRU6" s="241"/>
      <c r="BRV6" s="241"/>
      <c r="BRW6" s="241"/>
      <c r="BRX6" s="241"/>
      <c r="BRY6" s="241"/>
      <c r="BRZ6" s="241"/>
      <c r="BSA6" s="241"/>
      <c r="BSB6" s="241"/>
      <c r="BSC6" s="241"/>
      <c r="BSD6" s="241"/>
      <c r="BSE6" s="241"/>
      <c r="BSF6" s="241"/>
      <c r="BSG6" s="241"/>
      <c r="BSH6" s="241"/>
      <c r="BSI6" s="241"/>
      <c r="BSJ6" s="241"/>
      <c r="BSK6" s="241"/>
      <c r="BSL6" s="241"/>
      <c r="BSM6" s="241"/>
      <c r="BSN6" s="241"/>
      <c r="BSO6" s="241"/>
      <c r="BSP6" s="241"/>
      <c r="BSQ6" s="241"/>
      <c r="BSR6" s="241"/>
      <c r="BSS6" s="241"/>
      <c r="BST6" s="241"/>
      <c r="BSU6" s="241"/>
      <c r="BSV6" s="241"/>
      <c r="BSW6" s="241"/>
      <c r="BSX6" s="241"/>
      <c r="BSY6" s="241"/>
      <c r="BSZ6" s="241"/>
      <c r="BTA6" s="241"/>
      <c r="BTB6" s="241"/>
      <c r="BTC6" s="241"/>
      <c r="BTD6" s="241"/>
      <c r="BTE6" s="241"/>
      <c r="BTF6" s="241"/>
      <c r="BTG6" s="241"/>
      <c r="BTH6" s="241"/>
      <c r="BTI6" s="241"/>
      <c r="BTJ6" s="241"/>
      <c r="BTK6" s="241"/>
      <c r="BTL6" s="241"/>
      <c r="BTM6" s="241"/>
      <c r="BTN6" s="241"/>
      <c r="BTO6" s="241"/>
      <c r="BTP6" s="241"/>
      <c r="BTQ6" s="241"/>
      <c r="BTR6" s="241"/>
      <c r="BTS6" s="241"/>
      <c r="BTT6" s="241"/>
      <c r="BTU6" s="241"/>
      <c r="BTV6" s="241"/>
      <c r="BTW6" s="241"/>
      <c r="BTX6" s="241"/>
      <c r="BTY6" s="241"/>
      <c r="BTZ6" s="241"/>
      <c r="BUA6" s="241"/>
      <c r="BUB6" s="241"/>
      <c r="BUC6" s="241"/>
      <c r="BUD6" s="241"/>
      <c r="BUE6" s="241"/>
      <c r="BUF6" s="241"/>
      <c r="BUG6" s="241"/>
      <c r="BUH6" s="241"/>
      <c r="BUI6" s="241"/>
      <c r="BUJ6" s="241"/>
      <c r="BUK6" s="241"/>
      <c r="BUL6" s="241"/>
      <c r="BUM6" s="241"/>
      <c r="BUN6" s="241"/>
      <c r="BUO6" s="241"/>
      <c r="BUP6" s="241"/>
      <c r="BUQ6" s="241"/>
      <c r="BUR6" s="241"/>
      <c r="BUS6" s="241"/>
      <c r="BUT6" s="241"/>
      <c r="BUU6" s="241"/>
      <c r="BUV6" s="241"/>
      <c r="BUW6" s="241"/>
      <c r="BUX6" s="241"/>
      <c r="BUY6" s="241"/>
      <c r="BUZ6" s="241"/>
      <c r="BVA6" s="241"/>
      <c r="BVB6" s="241"/>
      <c r="BVC6" s="241"/>
      <c r="BVD6" s="241"/>
      <c r="BVE6" s="241"/>
      <c r="BVF6" s="241"/>
      <c r="BVG6" s="241"/>
      <c r="BVH6" s="241"/>
      <c r="BVI6" s="241"/>
      <c r="BVJ6" s="241"/>
      <c r="BVK6" s="241"/>
      <c r="BVL6" s="241"/>
      <c r="BVM6" s="241"/>
      <c r="BVN6" s="241"/>
      <c r="BVO6" s="241"/>
      <c r="BVP6" s="241"/>
      <c r="BVQ6" s="241"/>
      <c r="BVR6" s="241"/>
      <c r="BVS6" s="241"/>
      <c r="BVT6" s="241"/>
      <c r="BVU6" s="241"/>
      <c r="BVV6" s="241"/>
      <c r="BVW6" s="241"/>
      <c r="BVX6" s="241"/>
      <c r="BVY6" s="241"/>
      <c r="BVZ6" s="241"/>
      <c r="BWA6" s="241"/>
      <c r="BWB6" s="241"/>
      <c r="BWC6" s="241"/>
      <c r="BWD6" s="241"/>
      <c r="BWE6" s="241"/>
      <c r="BWF6" s="241"/>
      <c r="BWG6" s="241"/>
      <c r="BWH6" s="241"/>
      <c r="BWI6" s="241"/>
      <c r="BWJ6" s="241"/>
      <c r="BWK6" s="241"/>
      <c r="BWL6" s="241"/>
      <c r="BWM6" s="241"/>
      <c r="BWN6" s="241"/>
      <c r="BWO6" s="241"/>
      <c r="BWP6" s="241"/>
      <c r="BWQ6" s="241"/>
      <c r="BWR6" s="241"/>
      <c r="BWS6" s="241"/>
      <c r="BWT6" s="241"/>
      <c r="BWU6" s="241"/>
      <c r="BWV6" s="241"/>
      <c r="BWW6" s="241"/>
      <c r="BWX6" s="241"/>
      <c r="BWY6" s="241"/>
      <c r="BWZ6" s="241"/>
      <c r="BXA6" s="241"/>
      <c r="BXB6" s="241"/>
      <c r="BXC6" s="241"/>
      <c r="BXD6" s="241"/>
      <c r="BXE6" s="241"/>
      <c r="BXF6" s="241"/>
      <c r="BXG6" s="241"/>
      <c r="BXH6" s="241"/>
      <c r="BXI6" s="241"/>
      <c r="BXJ6" s="241"/>
      <c r="BXK6" s="241"/>
      <c r="BXL6" s="241"/>
      <c r="BXM6" s="241"/>
      <c r="BXN6" s="241"/>
      <c r="BXO6" s="241"/>
      <c r="BXP6" s="241"/>
      <c r="BXQ6" s="241"/>
      <c r="BXR6" s="241"/>
      <c r="BXS6" s="241"/>
      <c r="BXT6" s="241"/>
      <c r="BXU6" s="241"/>
      <c r="BXV6" s="241"/>
      <c r="BXW6" s="241"/>
      <c r="BXX6" s="241"/>
      <c r="BXY6" s="241"/>
      <c r="BXZ6" s="241"/>
      <c r="BYA6" s="241"/>
      <c r="BYB6" s="241"/>
      <c r="BYC6" s="241"/>
      <c r="BYD6" s="241"/>
      <c r="BYE6" s="241"/>
      <c r="BYF6" s="241"/>
      <c r="BYG6" s="241"/>
      <c r="BYH6" s="241"/>
      <c r="BYI6" s="241"/>
      <c r="BYJ6" s="241"/>
      <c r="BYK6" s="241"/>
      <c r="BYL6" s="241"/>
      <c r="BYM6" s="241"/>
      <c r="BYN6" s="241"/>
      <c r="BYO6" s="241"/>
      <c r="BYP6" s="241"/>
      <c r="BYQ6" s="241"/>
      <c r="BYR6" s="241"/>
      <c r="BYS6" s="241"/>
      <c r="BYT6" s="241"/>
      <c r="BYU6" s="241"/>
      <c r="BYV6" s="241"/>
      <c r="BYW6" s="241"/>
      <c r="BYX6" s="241"/>
      <c r="BYY6" s="241"/>
      <c r="BYZ6" s="241"/>
      <c r="BZA6" s="241"/>
      <c r="BZB6" s="241"/>
      <c r="BZC6" s="241"/>
      <c r="BZD6" s="241"/>
      <c r="BZE6" s="241"/>
      <c r="BZF6" s="241"/>
      <c r="BZG6" s="241"/>
      <c r="BZH6" s="241"/>
      <c r="BZI6" s="241"/>
      <c r="BZJ6" s="241"/>
      <c r="BZK6" s="241"/>
      <c r="BZL6" s="241"/>
      <c r="BZM6" s="241"/>
      <c r="BZN6" s="241"/>
      <c r="BZO6" s="241"/>
      <c r="BZP6" s="241"/>
      <c r="BZQ6" s="241"/>
      <c r="BZR6" s="241"/>
      <c r="BZS6" s="241"/>
      <c r="BZT6" s="241"/>
      <c r="BZU6" s="241"/>
      <c r="BZV6" s="241"/>
      <c r="BZW6" s="241"/>
      <c r="BZX6" s="241"/>
      <c r="BZY6" s="241"/>
      <c r="BZZ6" s="241"/>
      <c r="CAA6" s="241"/>
      <c r="CAB6" s="241"/>
      <c r="CAC6" s="241"/>
      <c r="CAD6" s="241"/>
      <c r="CAE6" s="241"/>
      <c r="CAF6" s="241"/>
      <c r="CAG6" s="241"/>
      <c r="CAH6" s="241"/>
      <c r="CAI6" s="241"/>
      <c r="CAJ6" s="241"/>
      <c r="CAK6" s="241"/>
      <c r="CAL6" s="241"/>
      <c r="CAM6" s="241"/>
      <c r="CAN6" s="241"/>
      <c r="CAO6" s="241"/>
      <c r="CAP6" s="241"/>
      <c r="CAQ6" s="241"/>
      <c r="CAR6" s="241"/>
      <c r="CAS6" s="241"/>
      <c r="CAT6" s="241"/>
      <c r="CAU6" s="241"/>
      <c r="CAV6" s="241"/>
      <c r="CAW6" s="241"/>
      <c r="CAX6" s="241"/>
      <c r="CAY6" s="241"/>
      <c r="CAZ6" s="241"/>
      <c r="CBA6" s="241"/>
      <c r="CBB6" s="241"/>
      <c r="CBC6" s="241"/>
      <c r="CBD6" s="241"/>
      <c r="CBE6" s="241"/>
      <c r="CBF6" s="241"/>
      <c r="CBG6" s="241"/>
      <c r="CBH6" s="241"/>
      <c r="CBI6" s="241"/>
      <c r="CBJ6" s="241"/>
      <c r="CBK6" s="241"/>
      <c r="CBL6" s="241"/>
      <c r="CBM6" s="241"/>
      <c r="CBN6" s="241"/>
      <c r="CBO6" s="241"/>
      <c r="CBP6" s="241"/>
      <c r="CBQ6" s="241"/>
      <c r="CBR6" s="241"/>
      <c r="CBS6" s="241"/>
      <c r="CBT6" s="241"/>
      <c r="CBU6" s="241"/>
      <c r="CBV6" s="241"/>
      <c r="CBW6" s="241"/>
      <c r="CBX6" s="241"/>
      <c r="CBY6" s="241"/>
      <c r="CBZ6" s="241"/>
      <c r="CCA6" s="241"/>
      <c r="CCB6" s="241"/>
      <c r="CCC6" s="241"/>
      <c r="CCD6" s="241"/>
      <c r="CCE6" s="241"/>
      <c r="CCF6" s="241"/>
      <c r="CCG6" s="241"/>
      <c r="CCH6" s="241"/>
      <c r="CCI6" s="241"/>
      <c r="CCJ6" s="241"/>
      <c r="CCK6" s="241"/>
      <c r="CCL6" s="241"/>
      <c r="CCM6" s="241"/>
      <c r="CCN6" s="241"/>
      <c r="CCO6" s="241"/>
      <c r="CCP6" s="241"/>
      <c r="CCQ6" s="241"/>
      <c r="CCR6" s="241"/>
      <c r="CCS6" s="241"/>
      <c r="CCT6" s="241"/>
      <c r="CCU6" s="241"/>
      <c r="CCV6" s="241"/>
      <c r="CCW6" s="241"/>
      <c r="CCX6" s="241"/>
      <c r="CCY6" s="241"/>
      <c r="CCZ6" s="241"/>
      <c r="CDA6" s="241"/>
      <c r="CDB6" s="241"/>
      <c r="CDC6" s="241"/>
      <c r="CDD6" s="241"/>
      <c r="CDE6" s="241"/>
      <c r="CDF6" s="241"/>
      <c r="CDG6" s="241"/>
      <c r="CDH6" s="241"/>
      <c r="CDI6" s="241"/>
      <c r="CDJ6" s="241"/>
      <c r="CDK6" s="241"/>
      <c r="CDL6" s="241"/>
      <c r="CDM6" s="241"/>
      <c r="CDN6" s="241"/>
      <c r="CDO6" s="241"/>
      <c r="CDP6" s="241"/>
      <c r="CDQ6" s="241"/>
      <c r="CDR6" s="241"/>
      <c r="CDS6" s="241"/>
      <c r="CDT6" s="241"/>
      <c r="CDU6" s="241"/>
      <c r="CDV6" s="241"/>
      <c r="CDW6" s="241"/>
      <c r="CDX6" s="241"/>
      <c r="CDY6" s="241"/>
      <c r="CDZ6" s="241"/>
      <c r="CEA6" s="241"/>
      <c r="CEB6" s="241"/>
      <c r="CEC6" s="241"/>
      <c r="CED6" s="241"/>
      <c r="CEE6" s="241"/>
      <c r="CEF6" s="241"/>
      <c r="CEG6" s="241"/>
      <c r="CEH6" s="241"/>
      <c r="CEI6" s="241"/>
      <c r="CEJ6" s="241"/>
      <c r="CEK6" s="241"/>
      <c r="CEL6" s="241"/>
      <c r="CEM6" s="241"/>
      <c r="CEN6" s="241"/>
      <c r="CEO6" s="241"/>
      <c r="CEP6" s="241"/>
      <c r="CEQ6" s="241"/>
      <c r="CER6" s="241"/>
      <c r="CES6" s="241"/>
      <c r="CET6" s="241"/>
      <c r="CEU6" s="241"/>
      <c r="CEV6" s="241"/>
      <c r="CEW6" s="241"/>
      <c r="CEX6" s="241"/>
      <c r="CEY6" s="241"/>
      <c r="CEZ6" s="241"/>
      <c r="CFA6" s="241"/>
      <c r="CFB6" s="241"/>
      <c r="CFC6" s="241"/>
      <c r="CFD6" s="241"/>
      <c r="CFE6" s="241"/>
      <c r="CFF6" s="241"/>
      <c r="CFG6" s="241"/>
      <c r="CFH6" s="241"/>
      <c r="CFI6" s="241"/>
      <c r="CFJ6" s="241"/>
      <c r="CFK6" s="241"/>
      <c r="CFL6" s="241"/>
      <c r="CFM6" s="241"/>
      <c r="CFN6" s="241"/>
      <c r="CFO6" s="241"/>
      <c r="CFP6" s="241"/>
      <c r="CFQ6" s="241"/>
      <c r="CFR6" s="241"/>
      <c r="CFS6" s="241"/>
      <c r="CFT6" s="241"/>
      <c r="CFU6" s="241"/>
      <c r="CFV6" s="241"/>
      <c r="CFW6" s="241"/>
      <c r="CFX6" s="241"/>
      <c r="CFY6" s="241"/>
      <c r="CFZ6" s="241"/>
      <c r="CGA6" s="241"/>
      <c r="CGB6" s="241"/>
      <c r="CGC6" s="241"/>
      <c r="CGD6" s="241"/>
      <c r="CGE6" s="241"/>
      <c r="CGF6" s="241"/>
      <c r="CGG6" s="241"/>
      <c r="CGH6" s="241"/>
      <c r="CGI6" s="241"/>
      <c r="CGJ6" s="241"/>
      <c r="CGK6" s="241"/>
      <c r="CGL6" s="241"/>
      <c r="CGM6" s="241"/>
      <c r="CGN6" s="241"/>
      <c r="CGO6" s="241"/>
      <c r="CGP6" s="241"/>
      <c r="CGQ6" s="241"/>
      <c r="CGR6" s="241"/>
      <c r="CGS6" s="241"/>
      <c r="CGT6" s="241"/>
      <c r="CGU6" s="241"/>
      <c r="CGV6" s="241"/>
      <c r="CGW6" s="241"/>
      <c r="CGX6" s="241"/>
      <c r="CGY6" s="241"/>
      <c r="CGZ6" s="241"/>
      <c r="CHA6" s="241"/>
      <c r="CHB6" s="241"/>
      <c r="CHC6" s="241"/>
      <c r="CHD6" s="241"/>
      <c r="CHE6" s="241"/>
      <c r="CHF6" s="241"/>
      <c r="CHG6" s="241"/>
      <c r="CHH6" s="241"/>
      <c r="CHI6" s="241"/>
      <c r="CHJ6" s="241"/>
      <c r="CHK6" s="241"/>
      <c r="CHL6" s="241"/>
      <c r="CHM6" s="241"/>
      <c r="CHN6" s="241"/>
      <c r="CHO6" s="241"/>
      <c r="CHP6" s="241"/>
      <c r="CHQ6" s="241"/>
      <c r="CHR6" s="241"/>
      <c r="CHS6" s="241"/>
      <c r="CHT6" s="241"/>
      <c r="CHU6" s="241"/>
      <c r="CHV6" s="241"/>
      <c r="CHW6" s="241"/>
      <c r="CHX6" s="241"/>
      <c r="CHY6" s="241"/>
      <c r="CHZ6" s="241"/>
      <c r="CIA6" s="241"/>
      <c r="CIB6" s="241"/>
      <c r="CIC6" s="241"/>
      <c r="CID6" s="241"/>
      <c r="CIE6" s="241"/>
      <c r="CIF6" s="241"/>
      <c r="CIG6" s="241"/>
      <c r="CIH6" s="241"/>
      <c r="CII6" s="241"/>
      <c r="CIJ6" s="241"/>
      <c r="CIK6" s="241"/>
      <c r="CIL6" s="241"/>
      <c r="CIM6" s="241"/>
      <c r="CIN6" s="241"/>
      <c r="CIO6" s="241"/>
      <c r="CIP6" s="241"/>
      <c r="CIQ6" s="241"/>
      <c r="CIR6" s="241"/>
      <c r="CIS6" s="241"/>
      <c r="CIT6" s="241"/>
      <c r="CIU6" s="241"/>
      <c r="CIV6" s="241"/>
      <c r="CIW6" s="241"/>
      <c r="CIX6" s="241"/>
      <c r="CIY6" s="241"/>
      <c r="CIZ6" s="241"/>
      <c r="CJA6" s="241"/>
      <c r="CJB6" s="241"/>
      <c r="CJC6" s="241"/>
      <c r="CJD6" s="241"/>
      <c r="CJE6" s="241"/>
      <c r="CJF6" s="241"/>
      <c r="CJG6" s="241"/>
      <c r="CJH6" s="241"/>
      <c r="CJI6" s="241"/>
      <c r="CJJ6" s="241"/>
      <c r="CJK6" s="241"/>
      <c r="CJL6" s="241"/>
      <c r="CJM6" s="241"/>
      <c r="CJN6" s="241"/>
      <c r="CJO6" s="241"/>
      <c r="CJP6" s="241"/>
      <c r="CJQ6" s="241"/>
      <c r="CJR6" s="241"/>
      <c r="CJS6" s="241"/>
      <c r="CJT6" s="241"/>
      <c r="CJU6" s="241"/>
      <c r="CJV6" s="241"/>
      <c r="CJW6" s="241"/>
      <c r="CJX6" s="241"/>
      <c r="CJY6" s="241"/>
      <c r="CJZ6" s="241"/>
      <c r="CKA6" s="241"/>
      <c r="CKB6" s="241"/>
      <c r="CKC6" s="241"/>
      <c r="CKD6" s="241"/>
      <c r="CKE6" s="241"/>
      <c r="CKF6" s="241"/>
      <c r="CKG6" s="241"/>
      <c r="CKH6" s="241"/>
      <c r="CKI6" s="241"/>
      <c r="CKJ6" s="241"/>
      <c r="CKK6" s="241"/>
      <c r="CKL6" s="241"/>
      <c r="CKM6" s="241"/>
      <c r="CKN6" s="241"/>
      <c r="CKO6" s="241"/>
      <c r="CKP6" s="241"/>
      <c r="CKQ6" s="241"/>
      <c r="CKR6" s="241"/>
      <c r="CKS6" s="241"/>
      <c r="CKT6" s="241"/>
      <c r="CKU6" s="241"/>
      <c r="CKV6" s="241"/>
      <c r="CKW6" s="241"/>
      <c r="CKX6" s="241"/>
      <c r="CKY6" s="241"/>
      <c r="CKZ6" s="241"/>
      <c r="CLA6" s="241"/>
      <c r="CLB6" s="241"/>
      <c r="CLC6" s="241"/>
      <c r="CLD6" s="241"/>
      <c r="CLE6" s="241"/>
      <c r="CLF6" s="241"/>
      <c r="CLG6" s="241"/>
      <c r="CLH6" s="241"/>
      <c r="CLI6" s="241"/>
      <c r="CLJ6" s="241"/>
      <c r="CLK6" s="241"/>
      <c r="CLL6" s="241"/>
      <c r="CLM6" s="241"/>
      <c r="CLN6" s="241"/>
      <c r="CLO6" s="241"/>
      <c r="CLP6" s="241"/>
      <c r="CLQ6" s="241"/>
      <c r="CLR6" s="241"/>
      <c r="CLS6" s="241"/>
      <c r="CLT6" s="241"/>
      <c r="CLU6" s="241"/>
      <c r="CLV6" s="241"/>
      <c r="CLW6" s="241"/>
      <c r="CLX6" s="241"/>
      <c r="CLY6" s="241"/>
      <c r="CLZ6" s="241"/>
      <c r="CMA6" s="241"/>
      <c r="CMB6" s="241"/>
      <c r="CMC6" s="241"/>
      <c r="CMD6" s="241"/>
      <c r="CME6" s="241"/>
      <c r="CMF6" s="241"/>
      <c r="CMG6" s="241"/>
      <c r="CMH6" s="241"/>
      <c r="CMI6" s="241"/>
      <c r="CMJ6" s="241"/>
      <c r="CMK6" s="241"/>
      <c r="CML6" s="241"/>
      <c r="CMM6" s="241"/>
      <c r="CMN6" s="241"/>
      <c r="CMO6" s="241"/>
      <c r="CMP6" s="241"/>
      <c r="CMQ6" s="241"/>
      <c r="CMR6" s="241"/>
      <c r="CMS6" s="241"/>
      <c r="CMT6" s="241"/>
      <c r="CMU6" s="241"/>
      <c r="CMV6" s="241"/>
      <c r="CMW6" s="241"/>
      <c r="CMX6" s="241"/>
      <c r="CMY6" s="241"/>
      <c r="CMZ6" s="241"/>
      <c r="CNA6" s="241"/>
      <c r="CNB6" s="241"/>
      <c r="CNC6" s="241"/>
      <c r="CND6" s="241"/>
      <c r="CNE6" s="241"/>
      <c r="CNF6" s="241"/>
      <c r="CNG6" s="241"/>
      <c r="CNH6" s="241"/>
      <c r="CNI6" s="241"/>
      <c r="CNJ6" s="241"/>
      <c r="CNK6" s="241"/>
      <c r="CNL6" s="241"/>
      <c r="CNM6" s="241"/>
      <c r="CNN6" s="241"/>
      <c r="CNO6" s="241"/>
      <c r="CNP6" s="241"/>
      <c r="CNQ6" s="241"/>
      <c r="CNR6" s="241"/>
      <c r="CNS6" s="241"/>
      <c r="CNT6" s="241"/>
      <c r="CNU6" s="241"/>
      <c r="CNV6" s="241"/>
      <c r="CNW6" s="241"/>
      <c r="CNX6" s="241"/>
      <c r="CNY6" s="241"/>
      <c r="CNZ6" s="241"/>
      <c r="COA6" s="241"/>
      <c r="COB6" s="241"/>
      <c r="COC6" s="241"/>
      <c r="COD6" s="241"/>
      <c r="COE6" s="241"/>
      <c r="COF6" s="241"/>
      <c r="COG6" s="241"/>
      <c r="COH6" s="241"/>
      <c r="COI6" s="241"/>
      <c r="COJ6" s="241"/>
      <c r="COK6" s="241"/>
      <c r="COL6" s="241"/>
      <c r="COM6" s="241"/>
      <c r="CON6" s="241"/>
      <c r="COO6" s="241"/>
      <c r="COP6" s="241"/>
      <c r="COQ6" s="241"/>
      <c r="COR6" s="241"/>
      <c r="COS6" s="241"/>
      <c r="COT6" s="241"/>
      <c r="COU6" s="241"/>
      <c r="COV6" s="241"/>
      <c r="COW6" s="241"/>
      <c r="COX6" s="241"/>
      <c r="COY6" s="241"/>
      <c r="COZ6" s="241"/>
      <c r="CPA6" s="241"/>
      <c r="CPB6" s="241"/>
      <c r="CPC6" s="241"/>
      <c r="CPD6" s="241"/>
      <c r="CPE6" s="241"/>
      <c r="CPF6" s="241"/>
      <c r="CPG6" s="241"/>
      <c r="CPH6" s="241"/>
      <c r="CPI6" s="241"/>
      <c r="CPJ6" s="241"/>
      <c r="CPK6" s="241"/>
      <c r="CPL6" s="241"/>
      <c r="CPM6" s="241"/>
      <c r="CPN6" s="241"/>
      <c r="CPO6" s="241"/>
      <c r="CPP6" s="241"/>
      <c r="CPQ6" s="241"/>
      <c r="CPR6" s="241"/>
      <c r="CPS6" s="241"/>
      <c r="CPT6" s="241"/>
      <c r="CPU6" s="241"/>
      <c r="CPV6" s="241"/>
      <c r="CPW6" s="241"/>
      <c r="CPX6" s="241"/>
      <c r="CPY6" s="241"/>
      <c r="CPZ6" s="241"/>
      <c r="CQA6" s="241"/>
      <c r="CQB6" s="241"/>
      <c r="CQC6" s="241"/>
      <c r="CQD6" s="241"/>
      <c r="CQE6" s="241"/>
      <c r="CQF6" s="241"/>
      <c r="CQG6" s="241"/>
      <c r="CQH6" s="241"/>
      <c r="CQI6" s="241"/>
      <c r="CQJ6" s="241"/>
      <c r="CQK6" s="241"/>
      <c r="CQL6" s="241"/>
      <c r="CQM6" s="241"/>
      <c r="CQN6" s="241"/>
      <c r="CQO6" s="241"/>
      <c r="CQP6" s="241"/>
      <c r="CQQ6" s="241"/>
      <c r="CQR6" s="241"/>
      <c r="CQS6" s="241"/>
      <c r="CQT6" s="241"/>
      <c r="CQU6" s="241"/>
      <c r="CQV6" s="241"/>
      <c r="CQW6" s="241"/>
      <c r="CQX6" s="241"/>
      <c r="CQY6" s="241"/>
      <c r="CQZ6" s="241"/>
      <c r="CRA6" s="241"/>
      <c r="CRB6" s="241"/>
      <c r="CRC6" s="241"/>
      <c r="CRD6" s="241"/>
      <c r="CRE6" s="241"/>
      <c r="CRF6" s="241"/>
      <c r="CRG6" s="241"/>
      <c r="CRH6" s="241"/>
      <c r="CRI6" s="241"/>
      <c r="CRJ6" s="241"/>
      <c r="CRK6" s="241"/>
      <c r="CRL6" s="241"/>
      <c r="CRM6" s="241"/>
      <c r="CRN6" s="241"/>
      <c r="CRO6" s="241"/>
      <c r="CRP6" s="241"/>
      <c r="CRQ6" s="241"/>
      <c r="CRR6" s="241"/>
      <c r="CRS6" s="241"/>
      <c r="CRT6" s="241"/>
      <c r="CRU6" s="241"/>
      <c r="CRV6" s="241"/>
      <c r="CRW6" s="241"/>
      <c r="CRX6" s="241"/>
      <c r="CRY6" s="241"/>
      <c r="CRZ6" s="241"/>
      <c r="CSA6" s="241"/>
      <c r="CSB6" s="241"/>
      <c r="CSC6" s="241"/>
      <c r="CSD6" s="241"/>
      <c r="CSE6" s="241"/>
      <c r="CSF6" s="241"/>
      <c r="CSG6" s="241"/>
      <c r="CSH6" s="241"/>
      <c r="CSI6" s="241"/>
      <c r="CSJ6" s="241"/>
      <c r="CSK6" s="241"/>
      <c r="CSL6" s="241"/>
      <c r="CSM6" s="241"/>
      <c r="CSN6" s="241"/>
      <c r="CSO6" s="241"/>
      <c r="CSP6" s="241"/>
      <c r="CSQ6" s="241"/>
      <c r="CSR6" s="241"/>
      <c r="CSS6" s="241"/>
      <c r="CST6" s="241"/>
      <c r="CSU6" s="241"/>
      <c r="CSV6" s="241"/>
      <c r="CSW6" s="241"/>
      <c r="CSX6" s="241"/>
      <c r="CSY6" s="241"/>
      <c r="CSZ6" s="241"/>
      <c r="CTA6" s="241"/>
      <c r="CTB6" s="241"/>
      <c r="CTC6" s="241"/>
      <c r="CTD6" s="241"/>
      <c r="CTE6" s="241"/>
      <c r="CTF6" s="241"/>
      <c r="CTG6" s="241"/>
      <c r="CTH6" s="241"/>
      <c r="CTI6" s="241"/>
      <c r="CTJ6" s="241"/>
      <c r="CTK6" s="241"/>
      <c r="CTL6" s="241"/>
      <c r="CTM6" s="241"/>
      <c r="CTN6" s="241"/>
      <c r="CTO6" s="241"/>
      <c r="CTP6" s="241"/>
      <c r="CTQ6" s="241"/>
      <c r="CTR6" s="241"/>
      <c r="CTS6" s="241"/>
      <c r="CTT6" s="241"/>
      <c r="CTU6" s="241"/>
      <c r="CTV6" s="241"/>
      <c r="CTW6" s="241"/>
      <c r="CTX6" s="241"/>
      <c r="CTY6" s="241"/>
      <c r="CTZ6" s="241"/>
      <c r="CUA6" s="241"/>
      <c r="CUB6" s="241"/>
      <c r="CUC6" s="241"/>
      <c r="CUD6" s="241"/>
      <c r="CUE6" s="241"/>
      <c r="CUF6" s="241"/>
      <c r="CUG6" s="241"/>
      <c r="CUH6" s="241"/>
      <c r="CUI6" s="241"/>
      <c r="CUJ6" s="241"/>
      <c r="CUK6" s="241"/>
      <c r="CUL6" s="241"/>
      <c r="CUM6" s="241"/>
      <c r="CUN6" s="241"/>
      <c r="CUO6" s="241"/>
      <c r="CUP6" s="241"/>
      <c r="CUQ6" s="241"/>
      <c r="CUR6" s="241"/>
      <c r="CUS6" s="241"/>
      <c r="CUT6" s="241"/>
      <c r="CUU6" s="241"/>
      <c r="CUV6" s="241"/>
      <c r="CUW6" s="241"/>
      <c r="CUX6" s="241"/>
      <c r="CUY6" s="241"/>
      <c r="CUZ6" s="241"/>
      <c r="CVA6" s="241"/>
      <c r="CVB6" s="241"/>
      <c r="CVC6" s="241"/>
      <c r="CVD6" s="241"/>
      <c r="CVE6" s="241"/>
      <c r="CVF6" s="241"/>
      <c r="CVG6" s="241"/>
      <c r="CVH6" s="241"/>
      <c r="CVI6" s="241"/>
      <c r="CVJ6" s="241"/>
      <c r="CVK6" s="241"/>
      <c r="CVL6" s="241"/>
      <c r="CVM6" s="241"/>
      <c r="CVN6" s="241"/>
      <c r="CVO6" s="241"/>
      <c r="CVP6" s="241"/>
      <c r="CVQ6" s="241"/>
      <c r="CVR6" s="241"/>
      <c r="CVS6" s="241"/>
      <c r="CVT6" s="241"/>
      <c r="CVU6" s="241"/>
      <c r="CVV6" s="241"/>
      <c r="CVW6" s="241"/>
      <c r="CVX6" s="241"/>
      <c r="CVY6" s="241"/>
      <c r="CVZ6" s="241"/>
      <c r="CWA6" s="241"/>
      <c r="CWB6" s="241"/>
      <c r="CWC6" s="241"/>
      <c r="CWD6" s="241"/>
      <c r="CWE6" s="241"/>
      <c r="CWF6" s="241"/>
      <c r="CWG6" s="241"/>
      <c r="CWH6" s="241"/>
      <c r="CWI6" s="241"/>
      <c r="CWJ6" s="241"/>
      <c r="CWK6" s="241"/>
      <c r="CWL6" s="241"/>
      <c r="CWM6" s="241"/>
      <c r="CWN6" s="241"/>
      <c r="CWO6" s="241"/>
      <c r="CWP6" s="241"/>
      <c r="CWQ6" s="241"/>
      <c r="CWR6" s="241"/>
      <c r="CWS6" s="241"/>
      <c r="CWT6" s="241"/>
      <c r="CWU6" s="241"/>
      <c r="CWV6" s="241"/>
      <c r="CWW6" s="241"/>
      <c r="CWX6" s="241"/>
      <c r="CWY6" s="241"/>
      <c r="CWZ6" s="241"/>
      <c r="CXA6" s="241"/>
      <c r="CXB6" s="241"/>
      <c r="CXC6" s="241"/>
      <c r="CXD6" s="241"/>
      <c r="CXE6" s="241"/>
      <c r="CXF6" s="241"/>
      <c r="CXG6" s="241"/>
      <c r="CXH6" s="241"/>
      <c r="CXI6" s="241"/>
      <c r="CXJ6" s="241"/>
      <c r="CXK6" s="241"/>
      <c r="CXL6" s="241"/>
      <c r="CXM6" s="241"/>
      <c r="CXN6" s="241"/>
      <c r="CXO6" s="241"/>
      <c r="CXP6" s="241"/>
      <c r="CXQ6" s="241"/>
      <c r="CXR6" s="241"/>
      <c r="CXS6" s="241"/>
      <c r="CXT6" s="241"/>
      <c r="CXU6" s="241"/>
      <c r="CXV6" s="241"/>
      <c r="CXW6" s="241"/>
      <c r="CXX6" s="241"/>
      <c r="CXY6" s="241"/>
      <c r="CXZ6" s="241"/>
      <c r="CYA6" s="241"/>
      <c r="CYB6" s="241"/>
      <c r="CYC6" s="241"/>
      <c r="CYD6" s="241"/>
      <c r="CYE6" s="241"/>
      <c r="CYF6" s="241"/>
      <c r="CYG6" s="241"/>
      <c r="CYH6" s="241"/>
      <c r="CYI6" s="241"/>
      <c r="CYJ6" s="241"/>
      <c r="CYK6" s="241"/>
      <c r="CYL6" s="241"/>
      <c r="CYM6" s="241"/>
      <c r="CYN6" s="241"/>
      <c r="CYO6" s="241"/>
      <c r="CYP6" s="241"/>
      <c r="CYQ6" s="241"/>
      <c r="CYR6" s="241"/>
      <c r="CYS6" s="241"/>
      <c r="CYT6" s="241"/>
      <c r="CYU6" s="241"/>
      <c r="CYV6" s="241"/>
      <c r="CYW6" s="241"/>
      <c r="CYX6" s="241"/>
      <c r="CYY6" s="241"/>
      <c r="CYZ6" s="241"/>
      <c r="CZA6" s="241"/>
      <c r="CZB6" s="241"/>
      <c r="CZC6" s="241"/>
      <c r="CZD6" s="241"/>
      <c r="CZE6" s="241"/>
      <c r="CZF6" s="241"/>
      <c r="CZG6" s="241"/>
      <c r="CZH6" s="241"/>
      <c r="CZI6" s="241"/>
      <c r="CZJ6" s="241"/>
      <c r="CZK6" s="241"/>
      <c r="CZL6" s="241"/>
      <c r="CZM6" s="241"/>
      <c r="CZN6" s="241"/>
      <c r="CZO6" s="241"/>
      <c r="CZP6" s="241"/>
      <c r="CZQ6" s="241"/>
      <c r="CZR6" s="241"/>
      <c r="CZS6" s="241"/>
      <c r="CZT6" s="241"/>
      <c r="CZU6" s="241"/>
      <c r="CZV6" s="241"/>
      <c r="CZW6" s="241"/>
      <c r="CZX6" s="241"/>
      <c r="CZY6" s="241"/>
      <c r="CZZ6" s="241"/>
      <c r="DAA6" s="241"/>
      <c r="DAB6" s="241"/>
      <c r="DAC6" s="241"/>
      <c r="DAD6" s="241"/>
      <c r="DAE6" s="241"/>
      <c r="DAF6" s="241"/>
      <c r="DAG6" s="241"/>
      <c r="DAH6" s="241"/>
      <c r="DAI6" s="241"/>
      <c r="DAJ6" s="241"/>
      <c r="DAK6" s="241"/>
      <c r="DAL6" s="241"/>
      <c r="DAM6" s="241"/>
      <c r="DAN6" s="241"/>
      <c r="DAO6" s="241"/>
      <c r="DAP6" s="241"/>
      <c r="DAQ6" s="241"/>
      <c r="DAR6" s="241"/>
      <c r="DAS6" s="241"/>
      <c r="DAT6" s="241"/>
      <c r="DAU6" s="241"/>
      <c r="DAV6" s="241"/>
      <c r="DAW6" s="241"/>
      <c r="DAX6" s="241"/>
      <c r="DAY6" s="241"/>
      <c r="DAZ6" s="241"/>
      <c r="DBA6" s="241"/>
      <c r="DBB6" s="241"/>
      <c r="DBC6" s="241"/>
      <c r="DBD6" s="241"/>
      <c r="DBE6" s="241"/>
      <c r="DBF6" s="241"/>
      <c r="DBG6" s="241"/>
      <c r="DBH6" s="241"/>
      <c r="DBI6" s="241"/>
      <c r="DBJ6" s="241"/>
      <c r="DBK6" s="241"/>
      <c r="DBL6" s="241"/>
      <c r="DBM6" s="241"/>
      <c r="DBN6" s="241"/>
      <c r="DBO6" s="241"/>
      <c r="DBP6" s="241"/>
      <c r="DBQ6" s="241"/>
      <c r="DBR6" s="241"/>
      <c r="DBS6" s="241"/>
      <c r="DBT6" s="241"/>
      <c r="DBU6" s="241"/>
      <c r="DBV6" s="241"/>
      <c r="DBW6" s="241"/>
      <c r="DBX6" s="241"/>
      <c r="DBY6" s="241"/>
      <c r="DBZ6" s="241"/>
      <c r="DCA6" s="241"/>
      <c r="DCB6" s="241"/>
      <c r="DCC6" s="241"/>
      <c r="DCD6" s="241"/>
      <c r="DCE6" s="241"/>
      <c r="DCF6" s="241"/>
      <c r="DCG6" s="241"/>
      <c r="DCH6" s="241"/>
      <c r="DCI6" s="241"/>
      <c r="DCJ6" s="241"/>
      <c r="DCK6" s="241"/>
      <c r="DCL6" s="241"/>
      <c r="DCM6" s="241"/>
      <c r="DCN6" s="241"/>
      <c r="DCO6" s="241"/>
      <c r="DCP6" s="241"/>
      <c r="DCQ6" s="241"/>
      <c r="DCR6" s="241"/>
      <c r="DCS6" s="241"/>
      <c r="DCT6" s="241"/>
      <c r="DCU6" s="241"/>
      <c r="DCV6" s="241"/>
      <c r="DCW6" s="241"/>
      <c r="DCX6" s="241"/>
      <c r="DCY6" s="241"/>
      <c r="DCZ6" s="241"/>
      <c r="DDA6" s="241"/>
      <c r="DDB6" s="241"/>
      <c r="DDC6" s="241"/>
      <c r="DDD6" s="241"/>
      <c r="DDE6" s="241"/>
      <c r="DDF6" s="241"/>
      <c r="DDG6" s="241"/>
      <c r="DDH6" s="241"/>
      <c r="DDI6" s="241"/>
      <c r="DDJ6" s="241"/>
      <c r="DDK6" s="241"/>
      <c r="DDL6" s="241"/>
      <c r="DDM6" s="241"/>
      <c r="DDN6" s="241"/>
      <c r="DDO6" s="241"/>
      <c r="DDP6" s="241"/>
      <c r="DDQ6" s="241"/>
      <c r="DDR6" s="241"/>
      <c r="DDS6" s="241"/>
      <c r="DDT6" s="241"/>
      <c r="DDU6" s="241"/>
      <c r="DDV6" s="241"/>
      <c r="DDW6" s="241"/>
      <c r="DDX6" s="241"/>
      <c r="DDY6" s="241"/>
      <c r="DDZ6" s="241"/>
      <c r="DEA6" s="241"/>
      <c r="DEB6" s="241"/>
      <c r="DEC6" s="241"/>
      <c r="DED6" s="241"/>
      <c r="DEE6" s="241"/>
      <c r="DEF6" s="241"/>
      <c r="DEG6" s="241"/>
      <c r="DEH6" s="241"/>
      <c r="DEI6" s="241"/>
      <c r="DEJ6" s="241"/>
      <c r="DEK6" s="241"/>
      <c r="DEL6" s="241"/>
      <c r="DEM6" s="241"/>
      <c r="DEN6" s="241"/>
      <c r="DEO6" s="241"/>
      <c r="DEP6" s="241"/>
      <c r="DEQ6" s="241"/>
      <c r="DER6" s="241"/>
      <c r="DES6" s="241"/>
      <c r="DET6" s="241"/>
      <c r="DEU6" s="241"/>
      <c r="DEV6" s="241"/>
      <c r="DEW6" s="241"/>
      <c r="DEX6" s="241"/>
      <c r="DEY6" s="241"/>
      <c r="DEZ6" s="241"/>
      <c r="DFA6" s="241"/>
      <c r="DFB6" s="241"/>
      <c r="DFC6" s="241"/>
      <c r="DFD6" s="241"/>
      <c r="DFE6" s="241"/>
      <c r="DFF6" s="241"/>
      <c r="DFG6" s="241"/>
      <c r="DFH6" s="241"/>
      <c r="DFI6" s="241"/>
      <c r="DFJ6" s="241"/>
      <c r="DFK6" s="241"/>
      <c r="DFL6" s="241"/>
      <c r="DFM6" s="241"/>
      <c r="DFN6" s="241"/>
      <c r="DFO6" s="241"/>
      <c r="DFP6" s="241"/>
      <c r="DFQ6" s="241"/>
      <c r="DFR6" s="241"/>
      <c r="DFS6" s="241"/>
      <c r="DFT6" s="241"/>
      <c r="DFU6" s="241"/>
      <c r="DFV6" s="241"/>
      <c r="DFW6" s="241"/>
      <c r="DFX6" s="241"/>
      <c r="DFY6" s="241"/>
      <c r="DFZ6" s="241"/>
      <c r="DGA6" s="241"/>
      <c r="DGB6" s="241"/>
      <c r="DGC6" s="241"/>
      <c r="DGD6" s="241"/>
      <c r="DGE6" s="241"/>
      <c r="DGF6" s="241"/>
      <c r="DGG6" s="241"/>
      <c r="DGH6" s="241"/>
      <c r="DGI6" s="241"/>
      <c r="DGJ6" s="241"/>
      <c r="DGK6" s="241"/>
      <c r="DGL6" s="241"/>
      <c r="DGM6" s="241"/>
      <c r="DGN6" s="241"/>
      <c r="DGO6" s="241"/>
      <c r="DGP6" s="241"/>
      <c r="DGQ6" s="241"/>
      <c r="DGR6" s="241"/>
      <c r="DGS6" s="241"/>
      <c r="DGT6" s="241"/>
      <c r="DGU6" s="241"/>
      <c r="DGV6" s="241"/>
      <c r="DGW6" s="241"/>
      <c r="DGX6" s="241"/>
      <c r="DGY6" s="241"/>
      <c r="DGZ6" s="241"/>
      <c r="DHA6" s="241"/>
      <c r="DHB6" s="241"/>
      <c r="DHC6" s="241"/>
      <c r="DHD6" s="241"/>
      <c r="DHE6" s="241"/>
      <c r="DHF6" s="241"/>
      <c r="DHG6" s="241"/>
      <c r="DHH6" s="241"/>
      <c r="DHI6" s="241"/>
      <c r="DHJ6" s="241"/>
      <c r="DHK6" s="241"/>
      <c r="DHL6" s="241"/>
      <c r="DHM6" s="241"/>
      <c r="DHN6" s="241"/>
      <c r="DHO6" s="241"/>
      <c r="DHP6" s="241"/>
      <c r="DHQ6" s="241"/>
      <c r="DHR6" s="241"/>
      <c r="DHS6" s="241"/>
      <c r="DHT6" s="241"/>
      <c r="DHU6" s="241"/>
      <c r="DHV6" s="241"/>
      <c r="DHW6" s="241"/>
      <c r="DHX6" s="241"/>
      <c r="DHY6" s="241"/>
      <c r="DHZ6" s="241"/>
      <c r="DIA6" s="241"/>
      <c r="DIB6" s="241"/>
      <c r="DIC6" s="241"/>
      <c r="DID6" s="241"/>
      <c r="DIE6" s="241"/>
      <c r="DIF6" s="241"/>
      <c r="DIG6" s="241"/>
      <c r="DIH6" s="241"/>
      <c r="DII6" s="241"/>
      <c r="DIJ6" s="241"/>
      <c r="DIK6" s="241"/>
      <c r="DIL6" s="241"/>
      <c r="DIM6" s="241"/>
      <c r="DIN6" s="241"/>
      <c r="DIO6" s="241"/>
      <c r="DIP6" s="241"/>
      <c r="DIQ6" s="241"/>
      <c r="DIR6" s="241"/>
      <c r="DIS6" s="241"/>
      <c r="DIT6" s="241"/>
      <c r="DIU6" s="241"/>
      <c r="DIV6" s="241"/>
      <c r="DIW6" s="241"/>
      <c r="DIX6" s="241"/>
      <c r="DIY6" s="241"/>
      <c r="DIZ6" s="241"/>
      <c r="DJA6" s="241"/>
      <c r="DJB6" s="241"/>
      <c r="DJC6" s="241"/>
      <c r="DJD6" s="241"/>
      <c r="DJE6" s="241"/>
      <c r="DJF6" s="241"/>
      <c r="DJG6" s="241"/>
      <c r="DJH6" s="241"/>
      <c r="DJI6" s="241"/>
      <c r="DJJ6" s="241"/>
      <c r="DJK6" s="241"/>
      <c r="DJL6" s="241"/>
      <c r="DJM6" s="241"/>
      <c r="DJN6" s="241"/>
      <c r="DJO6" s="241"/>
      <c r="DJP6" s="241"/>
      <c r="DJQ6" s="241"/>
      <c r="DJR6" s="241"/>
      <c r="DJS6" s="241"/>
      <c r="DJT6" s="241"/>
      <c r="DJU6" s="241"/>
      <c r="DJV6" s="241"/>
      <c r="DJW6" s="241"/>
      <c r="DJX6" s="241"/>
      <c r="DJY6" s="241"/>
      <c r="DJZ6" s="241"/>
      <c r="DKA6" s="241"/>
      <c r="DKB6" s="241"/>
      <c r="DKC6" s="241"/>
      <c r="DKD6" s="241"/>
      <c r="DKE6" s="241"/>
      <c r="DKF6" s="241"/>
      <c r="DKG6" s="241"/>
      <c r="DKH6" s="241"/>
      <c r="DKI6" s="241"/>
      <c r="DKJ6" s="241"/>
      <c r="DKK6" s="241"/>
      <c r="DKL6" s="241"/>
      <c r="DKM6" s="241"/>
      <c r="DKN6" s="241"/>
      <c r="DKO6" s="241"/>
      <c r="DKP6" s="241"/>
      <c r="DKQ6" s="241"/>
      <c r="DKR6" s="241"/>
      <c r="DKS6" s="241"/>
      <c r="DKT6" s="241"/>
      <c r="DKU6" s="241"/>
      <c r="DKV6" s="241"/>
      <c r="DKW6" s="241"/>
      <c r="DKX6" s="241"/>
      <c r="DKY6" s="241"/>
      <c r="DKZ6" s="241"/>
      <c r="DLA6" s="241"/>
      <c r="DLB6" s="241"/>
      <c r="DLC6" s="241"/>
      <c r="DLD6" s="241"/>
      <c r="DLE6" s="241"/>
      <c r="DLF6" s="241"/>
      <c r="DLG6" s="241"/>
      <c r="DLH6" s="241"/>
      <c r="DLI6" s="241"/>
      <c r="DLJ6" s="241"/>
      <c r="DLK6" s="241"/>
      <c r="DLL6" s="241"/>
      <c r="DLM6" s="241"/>
      <c r="DLN6" s="241"/>
      <c r="DLO6" s="241"/>
      <c r="DLP6" s="241"/>
      <c r="DLQ6" s="241"/>
      <c r="DLR6" s="241"/>
      <c r="DLS6" s="241"/>
      <c r="DLT6" s="241"/>
      <c r="DLU6" s="241"/>
      <c r="DLV6" s="241"/>
      <c r="DLW6" s="241"/>
      <c r="DLX6" s="241"/>
      <c r="DLY6" s="241"/>
      <c r="DLZ6" s="241"/>
      <c r="DMA6" s="241"/>
      <c r="DMB6" s="241"/>
      <c r="DMC6" s="241"/>
      <c r="DMD6" s="241"/>
      <c r="DME6" s="241"/>
      <c r="DMF6" s="241"/>
      <c r="DMG6" s="241"/>
      <c r="DMH6" s="241"/>
      <c r="DMI6" s="241"/>
      <c r="DMJ6" s="241"/>
      <c r="DMK6" s="241"/>
      <c r="DML6" s="241"/>
      <c r="DMM6" s="241"/>
      <c r="DMN6" s="241"/>
      <c r="DMO6" s="241"/>
      <c r="DMP6" s="241"/>
      <c r="DMQ6" s="241"/>
      <c r="DMR6" s="241"/>
      <c r="DMS6" s="241"/>
      <c r="DMT6" s="241"/>
      <c r="DMU6" s="241"/>
      <c r="DMV6" s="241"/>
      <c r="DMW6" s="241"/>
      <c r="DMX6" s="241"/>
      <c r="DMY6" s="241"/>
      <c r="DMZ6" s="241"/>
      <c r="DNA6" s="241"/>
      <c r="DNB6" s="241"/>
      <c r="DNC6" s="241"/>
      <c r="DND6" s="241"/>
      <c r="DNE6" s="241"/>
      <c r="DNF6" s="241"/>
      <c r="DNG6" s="241"/>
      <c r="DNH6" s="241"/>
      <c r="DNI6" s="241"/>
      <c r="DNJ6" s="241"/>
      <c r="DNK6" s="241"/>
      <c r="DNL6" s="241"/>
      <c r="DNM6" s="241"/>
      <c r="DNN6" s="241"/>
      <c r="DNO6" s="241"/>
      <c r="DNP6" s="241"/>
      <c r="DNQ6" s="241"/>
      <c r="DNR6" s="241"/>
      <c r="DNS6" s="241"/>
      <c r="DNT6" s="241"/>
      <c r="DNU6" s="241"/>
      <c r="DNV6" s="241"/>
      <c r="DNW6" s="241"/>
      <c r="DNX6" s="241"/>
      <c r="DNY6" s="241"/>
      <c r="DNZ6" s="241"/>
      <c r="DOA6" s="241"/>
      <c r="DOB6" s="241"/>
      <c r="DOC6" s="241"/>
      <c r="DOD6" s="241"/>
      <c r="DOE6" s="241"/>
      <c r="DOF6" s="241"/>
      <c r="DOG6" s="241"/>
      <c r="DOH6" s="241"/>
      <c r="DOI6" s="241"/>
      <c r="DOJ6" s="241"/>
      <c r="DOK6" s="241"/>
      <c r="DOL6" s="241"/>
      <c r="DOM6" s="241"/>
      <c r="DON6" s="241"/>
      <c r="DOO6" s="241"/>
      <c r="DOP6" s="241"/>
      <c r="DOQ6" s="241"/>
      <c r="DOR6" s="241"/>
      <c r="DOS6" s="241"/>
      <c r="DOT6" s="241"/>
      <c r="DOU6" s="241"/>
      <c r="DOV6" s="241"/>
      <c r="DOW6" s="241"/>
      <c r="DOX6" s="241"/>
      <c r="DOY6" s="241"/>
      <c r="DOZ6" s="241"/>
      <c r="DPA6" s="241"/>
      <c r="DPB6" s="241"/>
      <c r="DPC6" s="241"/>
      <c r="DPD6" s="241"/>
      <c r="DPE6" s="241"/>
      <c r="DPF6" s="241"/>
      <c r="DPG6" s="241"/>
      <c r="DPH6" s="241"/>
      <c r="DPI6" s="241"/>
      <c r="DPJ6" s="241"/>
      <c r="DPK6" s="241"/>
      <c r="DPL6" s="241"/>
      <c r="DPM6" s="241"/>
      <c r="DPN6" s="241"/>
      <c r="DPO6" s="241"/>
      <c r="DPP6" s="241"/>
      <c r="DPQ6" s="241"/>
      <c r="DPR6" s="241"/>
      <c r="DPS6" s="241"/>
      <c r="DPT6" s="241"/>
      <c r="DPU6" s="241"/>
      <c r="DPV6" s="241"/>
      <c r="DPW6" s="241"/>
      <c r="DPX6" s="241"/>
      <c r="DPY6" s="241"/>
      <c r="DPZ6" s="241"/>
      <c r="DQA6" s="241"/>
      <c r="DQB6" s="241"/>
      <c r="DQC6" s="241"/>
      <c r="DQD6" s="241"/>
      <c r="DQE6" s="241"/>
      <c r="DQF6" s="241"/>
      <c r="DQG6" s="241"/>
      <c r="DQH6" s="241"/>
      <c r="DQI6" s="241"/>
      <c r="DQJ6" s="241"/>
      <c r="DQK6" s="241"/>
      <c r="DQL6" s="241"/>
      <c r="DQM6" s="241"/>
      <c r="DQN6" s="241"/>
      <c r="DQO6" s="241"/>
      <c r="DQP6" s="241"/>
      <c r="DQQ6" s="241"/>
      <c r="DQR6" s="241"/>
      <c r="DQS6" s="241"/>
      <c r="DQT6" s="241"/>
      <c r="DQU6" s="241"/>
      <c r="DQV6" s="241"/>
      <c r="DQW6" s="241"/>
      <c r="DQX6" s="241"/>
      <c r="DQY6" s="241"/>
      <c r="DQZ6" s="241"/>
      <c r="DRA6" s="241"/>
      <c r="DRB6" s="241"/>
      <c r="DRC6" s="241"/>
      <c r="DRD6" s="241"/>
      <c r="DRE6" s="241"/>
      <c r="DRF6" s="241"/>
      <c r="DRG6" s="241"/>
      <c r="DRH6" s="241"/>
      <c r="DRI6" s="241"/>
      <c r="DRJ6" s="241"/>
      <c r="DRK6" s="241"/>
      <c r="DRL6" s="241"/>
      <c r="DRM6" s="241"/>
      <c r="DRN6" s="241"/>
      <c r="DRO6" s="241"/>
      <c r="DRP6" s="241"/>
      <c r="DRQ6" s="241"/>
      <c r="DRR6" s="241"/>
      <c r="DRS6" s="241"/>
      <c r="DRT6" s="241"/>
      <c r="DRU6" s="241"/>
      <c r="DRV6" s="241"/>
      <c r="DRW6" s="241"/>
      <c r="DRX6" s="241"/>
      <c r="DRY6" s="241"/>
      <c r="DRZ6" s="241"/>
      <c r="DSA6" s="241"/>
      <c r="DSB6" s="241"/>
      <c r="DSC6" s="241"/>
      <c r="DSD6" s="241"/>
      <c r="DSE6" s="241"/>
      <c r="DSF6" s="241"/>
      <c r="DSG6" s="241"/>
      <c r="DSH6" s="241"/>
      <c r="DSI6" s="241"/>
      <c r="DSJ6" s="241"/>
      <c r="DSK6" s="241"/>
      <c r="DSL6" s="241"/>
      <c r="DSM6" s="241"/>
      <c r="DSN6" s="241"/>
      <c r="DSO6" s="241"/>
      <c r="DSP6" s="241"/>
      <c r="DSQ6" s="241"/>
      <c r="DSR6" s="241"/>
      <c r="DSS6" s="241"/>
      <c r="DST6" s="241"/>
      <c r="DSU6" s="241"/>
      <c r="DSV6" s="241"/>
      <c r="DSW6" s="241"/>
      <c r="DSX6" s="241"/>
      <c r="DSY6" s="241"/>
      <c r="DSZ6" s="241"/>
      <c r="DTA6" s="241"/>
      <c r="DTB6" s="241"/>
      <c r="DTC6" s="241"/>
      <c r="DTD6" s="241"/>
      <c r="DTE6" s="241"/>
      <c r="DTF6" s="241"/>
      <c r="DTG6" s="241"/>
      <c r="DTH6" s="241"/>
      <c r="DTI6" s="241"/>
      <c r="DTJ6" s="241"/>
      <c r="DTK6" s="241"/>
      <c r="DTL6" s="241"/>
      <c r="DTM6" s="241"/>
      <c r="DTN6" s="241"/>
      <c r="DTO6" s="241"/>
      <c r="DTP6" s="241"/>
      <c r="DTQ6" s="241"/>
      <c r="DTR6" s="241"/>
      <c r="DTS6" s="241"/>
      <c r="DTT6" s="241"/>
      <c r="DTU6" s="241"/>
      <c r="DTV6" s="241"/>
      <c r="DTW6" s="241"/>
      <c r="DTX6" s="241"/>
      <c r="DTY6" s="241"/>
      <c r="DTZ6" s="241"/>
      <c r="DUA6" s="241"/>
      <c r="DUB6" s="241"/>
      <c r="DUC6" s="241"/>
      <c r="DUD6" s="241"/>
      <c r="DUE6" s="241"/>
      <c r="DUF6" s="241"/>
      <c r="DUG6" s="241"/>
      <c r="DUH6" s="241"/>
      <c r="DUI6" s="241"/>
      <c r="DUJ6" s="241"/>
      <c r="DUK6" s="241"/>
      <c r="DUL6" s="241"/>
      <c r="DUM6" s="241"/>
      <c r="DUN6" s="241"/>
      <c r="DUO6" s="241"/>
      <c r="DUP6" s="241"/>
      <c r="DUQ6" s="241"/>
      <c r="DUR6" s="241"/>
      <c r="DUS6" s="241"/>
      <c r="DUT6" s="241"/>
      <c r="DUU6" s="241"/>
      <c r="DUV6" s="241"/>
      <c r="DUW6" s="241"/>
      <c r="DUX6" s="241"/>
      <c r="DUY6" s="241"/>
      <c r="DUZ6" s="241"/>
      <c r="DVA6" s="241"/>
      <c r="DVB6" s="241"/>
      <c r="DVC6" s="241"/>
      <c r="DVD6" s="241"/>
      <c r="DVE6" s="241"/>
      <c r="DVF6" s="241"/>
      <c r="DVG6" s="241"/>
      <c r="DVH6" s="241"/>
      <c r="DVI6" s="241"/>
      <c r="DVJ6" s="241"/>
      <c r="DVK6" s="241"/>
      <c r="DVL6" s="241"/>
      <c r="DVM6" s="241"/>
      <c r="DVN6" s="241"/>
      <c r="DVO6" s="241"/>
      <c r="DVP6" s="241"/>
      <c r="DVQ6" s="241"/>
      <c r="DVR6" s="241"/>
      <c r="DVS6" s="241"/>
      <c r="DVT6" s="241"/>
      <c r="DVU6" s="241"/>
      <c r="DVV6" s="241"/>
      <c r="DVW6" s="241"/>
      <c r="DVX6" s="241"/>
      <c r="DVY6" s="241"/>
      <c r="DVZ6" s="241"/>
      <c r="DWA6" s="241"/>
      <c r="DWB6" s="241"/>
      <c r="DWC6" s="241"/>
      <c r="DWD6" s="241"/>
      <c r="DWE6" s="241"/>
      <c r="DWF6" s="241"/>
      <c r="DWG6" s="241"/>
      <c r="DWH6" s="241"/>
      <c r="DWI6" s="241"/>
      <c r="DWJ6" s="241"/>
      <c r="DWK6" s="241"/>
      <c r="DWL6" s="241"/>
      <c r="DWM6" s="241"/>
      <c r="DWN6" s="241"/>
      <c r="DWO6" s="241"/>
      <c r="DWP6" s="241"/>
      <c r="DWQ6" s="241"/>
      <c r="DWR6" s="241"/>
      <c r="DWS6" s="241"/>
      <c r="DWT6" s="241"/>
      <c r="DWU6" s="241"/>
      <c r="DWV6" s="241"/>
      <c r="DWW6" s="241"/>
      <c r="DWX6" s="241"/>
      <c r="DWY6" s="241"/>
      <c r="DWZ6" s="241"/>
      <c r="DXA6" s="241"/>
      <c r="DXB6" s="241"/>
      <c r="DXC6" s="241"/>
      <c r="DXD6" s="241"/>
      <c r="DXE6" s="241"/>
      <c r="DXF6" s="241"/>
      <c r="DXG6" s="241"/>
      <c r="DXH6" s="241"/>
      <c r="DXI6" s="241"/>
      <c r="DXJ6" s="241"/>
      <c r="DXK6" s="241"/>
      <c r="DXL6" s="241"/>
      <c r="DXM6" s="241"/>
      <c r="DXN6" s="241"/>
      <c r="DXO6" s="241"/>
      <c r="DXP6" s="241"/>
      <c r="DXQ6" s="241"/>
      <c r="DXR6" s="241"/>
      <c r="DXS6" s="241"/>
      <c r="DXT6" s="241"/>
      <c r="DXU6" s="241"/>
      <c r="DXV6" s="241"/>
      <c r="DXW6" s="241"/>
      <c r="DXX6" s="241"/>
      <c r="DXY6" s="241"/>
      <c r="DXZ6" s="241"/>
      <c r="DYA6" s="241"/>
      <c r="DYB6" s="241"/>
      <c r="DYC6" s="241"/>
      <c r="DYD6" s="241"/>
      <c r="DYE6" s="241"/>
      <c r="DYF6" s="241"/>
      <c r="DYG6" s="241"/>
      <c r="DYH6" s="241"/>
      <c r="DYI6" s="241"/>
      <c r="DYJ6" s="241"/>
      <c r="DYK6" s="241"/>
      <c r="DYL6" s="241"/>
      <c r="DYM6" s="241"/>
      <c r="DYN6" s="241"/>
      <c r="DYO6" s="241"/>
      <c r="DYP6" s="241"/>
      <c r="DYQ6" s="241"/>
      <c r="DYR6" s="241"/>
      <c r="DYS6" s="241"/>
      <c r="DYT6" s="241"/>
      <c r="DYU6" s="241"/>
      <c r="DYV6" s="241"/>
      <c r="DYW6" s="241"/>
      <c r="DYX6" s="241"/>
      <c r="DYY6" s="241"/>
      <c r="DYZ6" s="241"/>
      <c r="DZA6" s="241"/>
      <c r="DZB6" s="241"/>
      <c r="DZC6" s="241"/>
      <c r="DZD6" s="241"/>
      <c r="DZE6" s="241"/>
      <c r="DZF6" s="241"/>
      <c r="DZG6" s="241"/>
      <c r="DZH6" s="241"/>
      <c r="DZI6" s="241"/>
      <c r="DZJ6" s="241"/>
      <c r="DZK6" s="241"/>
      <c r="DZL6" s="241"/>
      <c r="DZM6" s="241"/>
      <c r="DZN6" s="241"/>
      <c r="DZO6" s="241"/>
      <c r="DZP6" s="241"/>
      <c r="DZQ6" s="241"/>
      <c r="DZR6" s="241"/>
      <c r="DZS6" s="241"/>
      <c r="DZT6" s="241"/>
      <c r="DZU6" s="241"/>
      <c r="DZV6" s="241"/>
      <c r="DZW6" s="241"/>
      <c r="DZX6" s="241"/>
      <c r="DZY6" s="241"/>
      <c r="DZZ6" s="241"/>
      <c r="EAA6" s="241"/>
      <c r="EAB6" s="241"/>
      <c r="EAC6" s="241"/>
      <c r="EAD6" s="241"/>
      <c r="EAE6" s="241"/>
      <c r="EAF6" s="241"/>
      <c r="EAG6" s="241"/>
      <c r="EAH6" s="241"/>
      <c r="EAI6" s="241"/>
      <c r="EAJ6" s="241"/>
      <c r="EAK6" s="241"/>
      <c r="EAL6" s="241"/>
      <c r="EAM6" s="241"/>
      <c r="EAN6" s="241"/>
      <c r="EAO6" s="241"/>
      <c r="EAP6" s="241"/>
      <c r="EAQ6" s="241"/>
      <c r="EAR6" s="241"/>
      <c r="EAS6" s="241"/>
      <c r="EAT6" s="241"/>
      <c r="EAU6" s="241"/>
      <c r="EAV6" s="241"/>
      <c r="EAW6" s="241"/>
      <c r="EAX6" s="241"/>
      <c r="EAY6" s="241"/>
      <c r="EAZ6" s="241"/>
      <c r="EBA6" s="241"/>
      <c r="EBB6" s="241"/>
      <c r="EBC6" s="241"/>
      <c r="EBD6" s="241"/>
      <c r="EBE6" s="241"/>
      <c r="EBF6" s="241"/>
      <c r="EBG6" s="241"/>
      <c r="EBH6" s="241"/>
      <c r="EBI6" s="241"/>
      <c r="EBJ6" s="241"/>
      <c r="EBK6" s="241"/>
      <c r="EBL6" s="241"/>
      <c r="EBM6" s="241"/>
      <c r="EBN6" s="241"/>
      <c r="EBO6" s="241"/>
      <c r="EBP6" s="241"/>
      <c r="EBQ6" s="241"/>
      <c r="EBR6" s="241"/>
      <c r="EBS6" s="241"/>
      <c r="EBT6" s="241"/>
      <c r="EBU6" s="241"/>
      <c r="EBV6" s="241"/>
      <c r="EBW6" s="241"/>
      <c r="EBX6" s="241"/>
      <c r="EBY6" s="241"/>
      <c r="EBZ6" s="241"/>
      <c r="ECA6" s="241"/>
      <c r="ECB6" s="241"/>
      <c r="ECC6" s="241"/>
      <c r="ECD6" s="241"/>
      <c r="ECE6" s="241"/>
      <c r="ECF6" s="241"/>
      <c r="ECG6" s="241"/>
      <c r="ECH6" s="241"/>
      <c r="ECI6" s="241"/>
      <c r="ECJ6" s="241"/>
      <c r="ECK6" s="241"/>
      <c r="ECL6" s="241"/>
      <c r="ECM6" s="241"/>
      <c r="ECN6" s="241"/>
      <c r="ECO6" s="241"/>
      <c r="ECP6" s="241"/>
      <c r="ECQ6" s="241"/>
      <c r="ECR6" s="241"/>
      <c r="ECS6" s="241"/>
      <c r="ECT6" s="241"/>
      <c r="ECU6" s="241"/>
      <c r="ECV6" s="241"/>
      <c r="ECW6" s="241"/>
      <c r="ECX6" s="241"/>
      <c r="ECY6" s="241"/>
      <c r="ECZ6" s="241"/>
      <c r="EDA6" s="241"/>
      <c r="EDB6" s="241"/>
      <c r="EDC6" s="241"/>
      <c r="EDD6" s="241"/>
      <c r="EDE6" s="241"/>
      <c r="EDF6" s="241"/>
      <c r="EDG6" s="241"/>
      <c r="EDH6" s="241"/>
      <c r="EDI6" s="241"/>
      <c r="EDJ6" s="241"/>
      <c r="EDK6" s="241"/>
      <c r="EDL6" s="241"/>
      <c r="EDM6" s="241"/>
      <c r="EDN6" s="241"/>
      <c r="EDO6" s="241"/>
      <c r="EDP6" s="241"/>
      <c r="EDQ6" s="241"/>
      <c r="EDR6" s="241"/>
      <c r="EDS6" s="241"/>
      <c r="EDT6" s="241"/>
      <c r="EDU6" s="241"/>
      <c r="EDV6" s="241"/>
      <c r="EDW6" s="241"/>
      <c r="EDX6" s="241"/>
      <c r="EDY6" s="241"/>
      <c r="EDZ6" s="241"/>
      <c r="EEA6" s="241"/>
      <c r="EEB6" s="241"/>
      <c r="EEC6" s="241"/>
      <c r="EED6" s="241"/>
      <c r="EEE6" s="241"/>
      <c r="EEF6" s="241"/>
      <c r="EEG6" s="241"/>
      <c r="EEH6" s="241"/>
      <c r="EEI6" s="241"/>
      <c r="EEJ6" s="241"/>
      <c r="EEK6" s="241"/>
      <c r="EEL6" s="241"/>
      <c r="EEM6" s="241"/>
      <c r="EEN6" s="241"/>
      <c r="EEO6" s="241"/>
      <c r="EEP6" s="241"/>
      <c r="EEQ6" s="241"/>
      <c r="EER6" s="241"/>
      <c r="EES6" s="241"/>
      <c r="EET6" s="241"/>
      <c r="EEU6" s="241"/>
      <c r="EEV6" s="241"/>
      <c r="EEW6" s="241"/>
      <c r="EEX6" s="241"/>
      <c r="EEY6" s="241"/>
      <c r="EEZ6" s="241"/>
      <c r="EFA6" s="241"/>
      <c r="EFB6" s="241"/>
      <c r="EFC6" s="241"/>
      <c r="EFD6" s="241"/>
      <c r="EFE6" s="241"/>
      <c r="EFF6" s="241"/>
      <c r="EFG6" s="241"/>
      <c r="EFH6" s="241"/>
      <c r="EFI6" s="241"/>
      <c r="EFJ6" s="241"/>
      <c r="EFK6" s="241"/>
      <c r="EFL6" s="241"/>
      <c r="EFM6" s="241"/>
      <c r="EFN6" s="241"/>
      <c r="EFO6" s="241"/>
      <c r="EFP6" s="241"/>
      <c r="EFQ6" s="241"/>
      <c r="EFR6" s="241"/>
      <c r="EFS6" s="241"/>
      <c r="EFT6" s="241"/>
      <c r="EFU6" s="241"/>
      <c r="EFV6" s="241"/>
      <c r="EFW6" s="241"/>
      <c r="EFX6" s="241"/>
      <c r="EFY6" s="241"/>
      <c r="EFZ6" s="241"/>
      <c r="EGA6" s="241"/>
      <c r="EGB6" s="241"/>
      <c r="EGC6" s="241"/>
      <c r="EGD6" s="241"/>
      <c r="EGE6" s="241"/>
      <c r="EGF6" s="241"/>
      <c r="EGG6" s="241"/>
      <c r="EGH6" s="241"/>
      <c r="EGI6" s="241"/>
      <c r="EGJ6" s="241"/>
      <c r="EGK6" s="241"/>
      <c r="EGL6" s="241"/>
      <c r="EGM6" s="241"/>
      <c r="EGN6" s="241"/>
      <c r="EGO6" s="241"/>
      <c r="EGP6" s="241"/>
      <c r="EGQ6" s="241"/>
      <c r="EGR6" s="241"/>
      <c r="EGS6" s="241"/>
      <c r="EGT6" s="241"/>
      <c r="EGU6" s="241"/>
      <c r="EGV6" s="241"/>
      <c r="EGW6" s="241"/>
      <c r="EGX6" s="241"/>
      <c r="EGY6" s="241"/>
      <c r="EGZ6" s="241"/>
      <c r="EHA6" s="241"/>
      <c r="EHB6" s="241"/>
      <c r="EHC6" s="241"/>
      <c r="EHD6" s="241"/>
      <c r="EHE6" s="241"/>
      <c r="EHF6" s="241"/>
      <c r="EHG6" s="241"/>
      <c r="EHH6" s="241"/>
      <c r="EHI6" s="241"/>
      <c r="EHJ6" s="241"/>
      <c r="EHK6" s="241"/>
      <c r="EHL6" s="241"/>
      <c r="EHM6" s="241"/>
      <c r="EHN6" s="241"/>
      <c r="EHO6" s="241"/>
      <c r="EHP6" s="241"/>
      <c r="EHQ6" s="241"/>
      <c r="EHR6" s="241"/>
      <c r="EHS6" s="241"/>
      <c r="EHT6" s="241"/>
      <c r="EHU6" s="241"/>
      <c r="EHV6" s="241"/>
      <c r="EHW6" s="241"/>
      <c r="EHX6" s="241"/>
      <c r="EHY6" s="241"/>
      <c r="EHZ6" s="241"/>
      <c r="EIA6" s="241"/>
      <c r="EIB6" s="241"/>
      <c r="EIC6" s="241"/>
      <c r="EID6" s="241"/>
      <c r="EIE6" s="241"/>
      <c r="EIF6" s="241"/>
      <c r="EIG6" s="241"/>
      <c r="EIH6" s="241"/>
      <c r="EII6" s="241"/>
      <c r="EIJ6" s="241"/>
      <c r="EIK6" s="241"/>
      <c r="EIL6" s="241"/>
      <c r="EIM6" s="241"/>
      <c r="EIN6" s="241"/>
      <c r="EIO6" s="241"/>
      <c r="EIP6" s="241"/>
      <c r="EIQ6" s="241"/>
      <c r="EIR6" s="241"/>
      <c r="EIS6" s="241"/>
      <c r="EIT6" s="241"/>
      <c r="EIU6" s="241"/>
      <c r="EIV6" s="241"/>
      <c r="EIW6" s="241"/>
      <c r="EIX6" s="241"/>
      <c r="EIY6" s="241"/>
      <c r="EIZ6" s="241"/>
      <c r="EJA6" s="241"/>
      <c r="EJB6" s="241"/>
      <c r="EJC6" s="241"/>
      <c r="EJD6" s="241"/>
      <c r="EJE6" s="241"/>
      <c r="EJF6" s="241"/>
      <c r="EJG6" s="241"/>
      <c r="EJH6" s="241"/>
      <c r="EJI6" s="241"/>
      <c r="EJJ6" s="241"/>
      <c r="EJK6" s="241"/>
      <c r="EJL6" s="241"/>
      <c r="EJM6" s="241"/>
      <c r="EJN6" s="241"/>
      <c r="EJO6" s="241"/>
      <c r="EJP6" s="241"/>
      <c r="EJQ6" s="241"/>
      <c r="EJR6" s="241"/>
      <c r="EJS6" s="241"/>
      <c r="EJT6" s="241"/>
      <c r="EJU6" s="241"/>
      <c r="EJV6" s="241"/>
      <c r="EJW6" s="241"/>
      <c r="EJX6" s="241"/>
      <c r="EJY6" s="241"/>
      <c r="EJZ6" s="241"/>
      <c r="EKA6" s="241"/>
      <c r="EKB6" s="241"/>
      <c r="EKC6" s="241"/>
      <c r="EKD6" s="241"/>
      <c r="EKE6" s="241"/>
      <c r="EKF6" s="241"/>
      <c r="EKG6" s="241"/>
      <c r="EKH6" s="241"/>
      <c r="EKI6" s="241"/>
      <c r="EKJ6" s="241"/>
      <c r="EKK6" s="241"/>
      <c r="EKL6" s="241"/>
      <c r="EKM6" s="241"/>
      <c r="EKN6" s="241"/>
      <c r="EKO6" s="241"/>
      <c r="EKP6" s="241"/>
      <c r="EKQ6" s="241"/>
      <c r="EKR6" s="241"/>
      <c r="EKS6" s="241"/>
      <c r="EKT6" s="241"/>
      <c r="EKU6" s="241"/>
      <c r="EKV6" s="241"/>
      <c r="EKW6" s="241"/>
      <c r="EKX6" s="241"/>
      <c r="EKY6" s="241"/>
      <c r="EKZ6" s="241"/>
      <c r="ELA6" s="241"/>
      <c r="ELB6" s="241"/>
      <c r="ELC6" s="241"/>
      <c r="ELD6" s="241"/>
      <c r="ELE6" s="241"/>
      <c r="ELF6" s="241"/>
      <c r="ELG6" s="241"/>
      <c r="ELH6" s="241"/>
      <c r="ELI6" s="241"/>
      <c r="ELJ6" s="241"/>
      <c r="ELK6" s="241"/>
      <c r="ELL6" s="241"/>
      <c r="ELM6" s="241"/>
      <c r="ELN6" s="241"/>
      <c r="ELO6" s="241"/>
      <c r="ELP6" s="241"/>
      <c r="ELQ6" s="241"/>
      <c r="ELR6" s="241"/>
      <c r="ELS6" s="241"/>
      <c r="ELT6" s="241"/>
      <c r="ELU6" s="241"/>
      <c r="ELV6" s="241"/>
      <c r="ELW6" s="241"/>
      <c r="ELX6" s="241"/>
      <c r="ELY6" s="241"/>
      <c r="ELZ6" s="241"/>
      <c r="EMA6" s="241"/>
      <c r="EMB6" s="241"/>
      <c r="EMC6" s="241"/>
      <c r="EMD6" s="241"/>
      <c r="EME6" s="241"/>
      <c r="EMF6" s="241"/>
      <c r="EMG6" s="241"/>
      <c r="EMH6" s="241"/>
      <c r="EMI6" s="241"/>
      <c r="EMJ6" s="241"/>
      <c r="EMK6" s="241"/>
      <c r="EML6" s="241"/>
      <c r="EMM6" s="241"/>
      <c r="EMN6" s="241"/>
      <c r="EMO6" s="241"/>
      <c r="EMP6" s="241"/>
      <c r="EMQ6" s="241"/>
      <c r="EMR6" s="241"/>
      <c r="EMS6" s="241"/>
      <c r="EMT6" s="241"/>
      <c r="EMU6" s="241"/>
      <c r="EMV6" s="241"/>
      <c r="EMW6" s="241"/>
      <c r="EMX6" s="241"/>
      <c r="EMY6" s="241"/>
      <c r="EMZ6" s="241"/>
      <c r="ENA6" s="241"/>
      <c r="ENB6" s="241"/>
      <c r="ENC6" s="241"/>
      <c r="END6" s="241"/>
      <c r="ENE6" s="241"/>
      <c r="ENF6" s="241"/>
      <c r="ENG6" s="241"/>
      <c r="ENH6" s="241"/>
      <c r="ENI6" s="241"/>
      <c r="ENJ6" s="241"/>
      <c r="ENK6" s="241"/>
      <c r="ENL6" s="241"/>
      <c r="ENM6" s="241"/>
      <c r="ENN6" s="241"/>
      <c r="ENO6" s="241"/>
      <c r="ENP6" s="241"/>
      <c r="ENQ6" s="241"/>
      <c r="ENR6" s="241"/>
      <c r="ENS6" s="241"/>
      <c r="ENT6" s="241"/>
      <c r="ENU6" s="241"/>
      <c r="ENV6" s="241"/>
      <c r="ENW6" s="241"/>
      <c r="ENX6" s="241"/>
      <c r="ENY6" s="241"/>
      <c r="ENZ6" s="241"/>
      <c r="EOA6" s="241"/>
      <c r="EOB6" s="241"/>
      <c r="EOC6" s="241"/>
      <c r="EOD6" s="241"/>
      <c r="EOE6" s="241"/>
      <c r="EOF6" s="241"/>
      <c r="EOG6" s="241"/>
      <c r="EOH6" s="241"/>
      <c r="EOI6" s="241"/>
      <c r="EOJ6" s="241"/>
      <c r="EOK6" s="241"/>
      <c r="EOL6" s="241"/>
      <c r="EOM6" s="241"/>
      <c r="EON6" s="241"/>
      <c r="EOO6" s="241"/>
      <c r="EOP6" s="241"/>
      <c r="EOQ6" s="241"/>
      <c r="EOR6" s="241"/>
      <c r="EOS6" s="241"/>
      <c r="EOT6" s="241"/>
      <c r="EOU6" s="241"/>
      <c r="EOV6" s="241"/>
      <c r="EOW6" s="241"/>
      <c r="EOX6" s="241"/>
      <c r="EOY6" s="241"/>
      <c r="EOZ6" s="241"/>
      <c r="EPA6" s="241"/>
      <c r="EPB6" s="241"/>
      <c r="EPC6" s="241"/>
      <c r="EPD6" s="241"/>
      <c r="EPE6" s="241"/>
      <c r="EPF6" s="241"/>
      <c r="EPG6" s="241"/>
      <c r="EPH6" s="241"/>
      <c r="EPI6" s="241"/>
      <c r="EPJ6" s="241"/>
      <c r="EPK6" s="241"/>
      <c r="EPL6" s="241"/>
      <c r="EPM6" s="241"/>
      <c r="EPN6" s="241"/>
      <c r="EPO6" s="241"/>
      <c r="EPP6" s="241"/>
      <c r="EPQ6" s="241"/>
      <c r="EPR6" s="241"/>
      <c r="EPS6" s="241"/>
      <c r="EPT6" s="241"/>
      <c r="EPU6" s="241"/>
      <c r="EPV6" s="241"/>
      <c r="EPW6" s="241"/>
      <c r="EPX6" s="241"/>
      <c r="EPY6" s="241"/>
      <c r="EPZ6" s="241"/>
      <c r="EQA6" s="241"/>
      <c r="EQB6" s="241"/>
      <c r="EQC6" s="241"/>
      <c r="EQD6" s="241"/>
      <c r="EQE6" s="241"/>
      <c r="EQF6" s="241"/>
      <c r="EQG6" s="241"/>
      <c r="EQH6" s="241"/>
      <c r="EQI6" s="241"/>
      <c r="EQJ6" s="241"/>
      <c r="EQK6" s="241"/>
      <c r="EQL6" s="241"/>
      <c r="EQM6" s="241"/>
      <c r="EQN6" s="241"/>
      <c r="EQO6" s="241"/>
      <c r="EQP6" s="241"/>
      <c r="EQQ6" s="241"/>
      <c r="EQR6" s="241"/>
      <c r="EQS6" s="241"/>
      <c r="EQT6" s="241"/>
      <c r="EQU6" s="241"/>
      <c r="EQV6" s="241"/>
      <c r="EQW6" s="241"/>
      <c r="EQX6" s="241"/>
      <c r="EQY6" s="241"/>
      <c r="EQZ6" s="241"/>
      <c r="ERA6" s="241"/>
      <c r="ERB6" s="241"/>
      <c r="ERC6" s="241"/>
      <c r="ERD6" s="241"/>
      <c r="ERE6" s="241"/>
      <c r="ERF6" s="241"/>
      <c r="ERG6" s="241"/>
      <c r="ERH6" s="241"/>
      <c r="ERI6" s="241"/>
      <c r="ERJ6" s="241"/>
      <c r="ERK6" s="241"/>
      <c r="ERL6" s="241"/>
      <c r="ERM6" s="241"/>
      <c r="ERN6" s="241"/>
      <c r="ERO6" s="241"/>
      <c r="ERP6" s="241"/>
      <c r="ERQ6" s="241"/>
      <c r="ERR6" s="241"/>
      <c r="ERS6" s="241"/>
      <c r="ERT6" s="241"/>
      <c r="ERU6" s="241"/>
      <c r="ERV6" s="241"/>
      <c r="ERW6" s="241"/>
      <c r="ERX6" s="241"/>
      <c r="ERY6" s="241"/>
      <c r="ERZ6" s="241"/>
      <c r="ESA6" s="241"/>
      <c r="ESB6" s="241"/>
      <c r="ESC6" s="241"/>
      <c r="ESD6" s="241"/>
      <c r="ESE6" s="241"/>
      <c r="ESF6" s="241"/>
      <c r="ESG6" s="241"/>
      <c r="ESH6" s="241"/>
      <c r="ESI6" s="241"/>
      <c r="ESJ6" s="241"/>
      <c r="ESK6" s="241"/>
      <c r="ESL6" s="241"/>
      <c r="ESM6" s="241"/>
      <c r="ESN6" s="241"/>
      <c r="ESO6" s="241"/>
      <c r="ESP6" s="241"/>
      <c r="ESQ6" s="241"/>
      <c r="ESR6" s="241"/>
      <c r="ESS6" s="241"/>
      <c r="EST6" s="241"/>
      <c r="ESU6" s="241"/>
      <c r="ESV6" s="241"/>
      <c r="ESW6" s="241"/>
      <c r="ESX6" s="241"/>
      <c r="ESY6" s="241"/>
      <c r="ESZ6" s="241"/>
      <c r="ETA6" s="241"/>
      <c r="ETB6" s="241"/>
      <c r="ETC6" s="241"/>
      <c r="ETD6" s="241"/>
      <c r="ETE6" s="241"/>
      <c r="ETF6" s="241"/>
      <c r="ETG6" s="241"/>
      <c r="ETH6" s="241"/>
      <c r="ETI6" s="241"/>
      <c r="ETJ6" s="241"/>
      <c r="ETK6" s="241"/>
      <c r="ETL6" s="241"/>
      <c r="ETM6" s="241"/>
      <c r="ETN6" s="241"/>
      <c r="ETO6" s="241"/>
      <c r="ETP6" s="241"/>
      <c r="ETQ6" s="241"/>
      <c r="ETR6" s="241"/>
      <c r="ETS6" s="241"/>
      <c r="ETT6" s="241"/>
      <c r="ETU6" s="241"/>
      <c r="ETV6" s="241"/>
      <c r="ETW6" s="241"/>
      <c r="ETX6" s="241"/>
      <c r="ETY6" s="241"/>
      <c r="ETZ6" s="241"/>
      <c r="EUA6" s="241"/>
      <c r="EUB6" s="241"/>
      <c r="EUC6" s="241"/>
      <c r="EUD6" s="241"/>
      <c r="EUE6" s="241"/>
      <c r="EUF6" s="241"/>
      <c r="EUG6" s="241"/>
      <c r="EUH6" s="241"/>
      <c r="EUI6" s="241"/>
      <c r="EUJ6" s="241"/>
      <c r="EUK6" s="241"/>
      <c r="EUL6" s="241"/>
      <c r="EUM6" s="241"/>
      <c r="EUN6" s="241"/>
      <c r="EUO6" s="241"/>
      <c r="EUP6" s="241"/>
      <c r="EUQ6" s="241"/>
      <c r="EUR6" s="241"/>
      <c r="EUS6" s="241"/>
      <c r="EUT6" s="241"/>
      <c r="EUU6" s="241"/>
      <c r="EUV6" s="241"/>
      <c r="EUW6" s="241"/>
      <c r="EUX6" s="241"/>
      <c r="EUY6" s="241"/>
      <c r="EUZ6" s="241"/>
      <c r="EVA6" s="241"/>
      <c r="EVB6" s="241"/>
      <c r="EVC6" s="241"/>
      <c r="EVD6" s="241"/>
      <c r="EVE6" s="241"/>
      <c r="EVF6" s="241"/>
      <c r="EVG6" s="241"/>
      <c r="EVH6" s="241"/>
      <c r="EVI6" s="241"/>
      <c r="EVJ6" s="241"/>
      <c r="EVK6" s="241"/>
      <c r="EVL6" s="241"/>
      <c r="EVM6" s="241"/>
      <c r="EVN6" s="241"/>
      <c r="EVO6" s="241"/>
      <c r="EVP6" s="241"/>
      <c r="EVQ6" s="241"/>
      <c r="EVR6" s="241"/>
      <c r="EVS6" s="241"/>
      <c r="EVT6" s="241"/>
      <c r="EVU6" s="241"/>
      <c r="EVV6" s="241"/>
      <c r="EVW6" s="241"/>
      <c r="EVX6" s="241"/>
      <c r="EVY6" s="241"/>
      <c r="EVZ6" s="241"/>
      <c r="EWA6" s="241"/>
      <c r="EWB6" s="241"/>
      <c r="EWC6" s="241"/>
      <c r="EWD6" s="241"/>
      <c r="EWE6" s="241"/>
      <c r="EWF6" s="241"/>
      <c r="EWG6" s="241"/>
      <c r="EWH6" s="241"/>
      <c r="EWI6" s="241"/>
      <c r="EWJ6" s="241"/>
      <c r="EWK6" s="241"/>
      <c r="EWL6" s="241"/>
      <c r="EWM6" s="241"/>
      <c r="EWN6" s="241"/>
      <c r="EWO6" s="241"/>
      <c r="EWP6" s="241"/>
      <c r="EWQ6" s="241"/>
      <c r="EWR6" s="241"/>
      <c r="EWS6" s="241"/>
      <c r="EWT6" s="241"/>
      <c r="EWU6" s="241"/>
      <c r="EWV6" s="241"/>
      <c r="EWW6" s="241"/>
      <c r="EWX6" s="241"/>
      <c r="EWY6" s="241"/>
      <c r="EWZ6" s="241"/>
      <c r="EXA6" s="241"/>
      <c r="EXB6" s="241"/>
      <c r="EXC6" s="241"/>
      <c r="EXD6" s="241"/>
      <c r="EXE6" s="241"/>
      <c r="EXF6" s="241"/>
      <c r="EXG6" s="241"/>
      <c r="EXH6" s="241"/>
      <c r="EXI6" s="241"/>
      <c r="EXJ6" s="241"/>
      <c r="EXK6" s="241"/>
      <c r="EXL6" s="241"/>
      <c r="EXM6" s="241"/>
      <c r="EXN6" s="241"/>
      <c r="EXO6" s="241"/>
      <c r="EXP6" s="241"/>
      <c r="EXQ6" s="241"/>
      <c r="EXR6" s="241"/>
      <c r="EXS6" s="241"/>
      <c r="EXT6" s="241"/>
      <c r="EXU6" s="241"/>
      <c r="EXV6" s="241"/>
      <c r="EXW6" s="241"/>
      <c r="EXX6" s="241"/>
      <c r="EXY6" s="241"/>
      <c r="EXZ6" s="241"/>
      <c r="EYA6" s="241"/>
      <c r="EYB6" s="241"/>
      <c r="EYC6" s="241"/>
      <c r="EYD6" s="241"/>
      <c r="EYE6" s="241"/>
      <c r="EYF6" s="241"/>
      <c r="EYG6" s="241"/>
      <c r="EYH6" s="241"/>
      <c r="EYI6" s="241"/>
      <c r="EYJ6" s="241"/>
      <c r="EYK6" s="241"/>
      <c r="EYL6" s="241"/>
      <c r="EYM6" s="241"/>
      <c r="EYN6" s="241"/>
      <c r="EYO6" s="241"/>
      <c r="EYP6" s="241"/>
      <c r="EYQ6" s="241"/>
      <c r="EYR6" s="241"/>
      <c r="EYS6" s="241"/>
      <c r="EYT6" s="241"/>
      <c r="EYU6" s="241"/>
      <c r="EYV6" s="241"/>
      <c r="EYW6" s="241"/>
      <c r="EYX6" s="241"/>
      <c r="EYY6" s="241"/>
      <c r="EYZ6" s="241"/>
      <c r="EZA6" s="241"/>
      <c r="EZB6" s="241"/>
      <c r="EZC6" s="241"/>
      <c r="EZD6" s="241"/>
      <c r="EZE6" s="241"/>
      <c r="EZF6" s="241"/>
      <c r="EZG6" s="241"/>
      <c r="EZH6" s="241"/>
      <c r="EZI6" s="241"/>
      <c r="EZJ6" s="241"/>
      <c r="EZK6" s="241"/>
      <c r="EZL6" s="241"/>
      <c r="EZM6" s="241"/>
      <c r="EZN6" s="241"/>
      <c r="EZO6" s="241"/>
      <c r="EZP6" s="241"/>
      <c r="EZQ6" s="241"/>
      <c r="EZR6" s="241"/>
      <c r="EZS6" s="241"/>
      <c r="EZT6" s="241"/>
      <c r="EZU6" s="241"/>
      <c r="EZV6" s="241"/>
      <c r="EZW6" s="241"/>
      <c r="EZX6" s="241"/>
      <c r="EZY6" s="241"/>
      <c r="EZZ6" s="241"/>
      <c r="FAA6" s="241"/>
      <c r="FAB6" s="241"/>
      <c r="FAC6" s="241"/>
      <c r="FAD6" s="241"/>
      <c r="FAE6" s="241"/>
      <c r="FAF6" s="241"/>
      <c r="FAG6" s="241"/>
      <c r="FAH6" s="241"/>
      <c r="FAI6" s="241"/>
      <c r="FAJ6" s="241"/>
      <c r="FAK6" s="241"/>
      <c r="FAL6" s="241"/>
      <c r="FAM6" s="241"/>
      <c r="FAN6" s="241"/>
      <c r="FAO6" s="241"/>
      <c r="FAP6" s="241"/>
      <c r="FAQ6" s="241"/>
      <c r="FAR6" s="241"/>
      <c r="FAS6" s="241"/>
      <c r="FAT6" s="241"/>
      <c r="FAU6" s="241"/>
      <c r="FAV6" s="241"/>
      <c r="FAW6" s="241"/>
      <c r="FAX6" s="241"/>
      <c r="FAY6" s="241"/>
      <c r="FAZ6" s="241"/>
      <c r="FBA6" s="241"/>
      <c r="FBB6" s="241"/>
      <c r="FBC6" s="241"/>
      <c r="FBD6" s="241"/>
      <c r="FBE6" s="241"/>
      <c r="FBF6" s="241"/>
      <c r="FBG6" s="241"/>
      <c r="FBH6" s="241"/>
      <c r="FBI6" s="241"/>
      <c r="FBJ6" s="241"/>
      <c r="FBK6" s="241"/>
      <c r="FBL6" s="241"/>
      <c r="FBM6" s="241"/>
      <c r="FBN6" s="241"/>
      <c r="FBO6" s="241"/>
      <c r="FBP6" s="241"/>
      <c r="FBQ6" s="241"/>
      <c r="FBR6" s="241"/>
      <c r="FBS6" s="241"/>
      <c r="FBT6" s="241"/>
      <c r="FBU6" s="241"/>
      <c r="FBV6" s="241"/>
      <c r="FBW6" s="241"/>
      <c r="FBX6" s="241"/>
      <c r="FBY6" s="241"/>
      <c r="FBZ6" s="241"/>
      <c r="FCA6" s="241"/>
      <c r="FCB6" s="241"/>
      <c r="FCC6" s="241"/>
      <c r="FCD6" s="241"/>
      <c r="FCE6" s="241"/>
      <c r="FCF6" s="241"/>
      <c r="FCG6" s="241"/>
      <c r="FCH6" s="241"/>
      <c r="FCI6" s="241"/>
      <c r="FCJ6" s="241"/>
      <c r="FCK6" s="241"/>
      <c r="FCL6" s="241"/>
      <c r="FCM6" s="241"/>
      <c r="FCN6" s="241"/>
      <c r="FCO6" s="241"/>
      <c r="FCP6" s="241"/>
      <c r="FCQ6" s="241"/>
      <c r="FCR6" s="241"/>
      <c r="FCS6" s="241"/>
      <c r="FCT6" s="241"/>
      <c r="FCU6" s="241"/>
      <c r="FCV6" s="241"/>
      <c r="FCW6" s="241"/>
      <c r="FCX6" s="241"/>
      <c r="FCY6" s="241"/>
      <c r="FCZ6" s="241"/>
      <c r="FDA6" s="241"/>
      <c r="FDB6" s="241"/>
      <c r="FDC6" s="241"/>
      <c r="FDD6" s="241"/>
      <c r="FDE6" s="241"/>
      <c r="FDF6" s="241"/>
      <c r="FDG6" s="241"/>
      <c r="FDH6" s="241"/>
      <c r="FDI6" s="241"/>
      <c r="FDJ6" s="241"/>
      <c r="FDK6" s="241"/>
      <c r="FDL6" s="241"/>
      <c r="FDM6" s="241"/>
      <c r="FDN6" s="241"/>
      <c r="FDO6" s="241"/>
      <c r="FDP6" s="241"/>
      <c r="FDQ6" s="241"/>
      <c r="FDR6" s="241"/>
      <c r="FDS6" s="241"/>
      <c r="FDT6" s="241"/>
      <c r="FDU6" s="241"/>
      <c r="FDV6" s="241"/>
      <c r="FDW6" s="241"/>
      <c r="FDX6" s="241"/>
      <c r="FDY6" s="241"/>
      <c r="FDZ6" s="241"/>
      <c r="FEA6" s="241"/>
      <c r="FEB6" s="241"/>
      <c r="FEC6" s="241"/>
      <c r="FED6" s="241"/>
      <c r="FEE6" s="241"/>
      <c r="FEF6" s="241"/>
      <c r="FEG6" s="241"/>
      <c r="FEH6" s="241"/>
      <c r="FEI6" s="241"/>
      <c r="FEJ6" s="241"/>
      <c r="FEK6" s="241"/>
      <c r="FEL6" s="241"/>
      <c r="FEM6" s="241"/>
      <c r="FEN6" s="241"/>
      <c r="FEO6" s="241"/>
      <c r="FEP6" s="241"/>
      <c r="FEQ6" s="241"/>
      <c r="FER6" s="241"/>
      <c r="FES6" s="241"/>
      <c r="FET6" s="241"/>
      <c r="FEU6" s="241"/>
      <c r="FEV6" s="241"/>
      <c r="FEW6" s="241"/>
      <c r="FEX6" s="241"/>
      <c r="FEY6" s="241"/>
      <c r="FEZ6" s="241"/>
      <c r="FFA6" s="241"/>
      <c r="FFB6" s="241"/>
      <c r="FFC6" s="241"/>
      <c r="FFD6" s="241"/>
      <c r="FFE6" s="241"/>
      <c r="FFF6" s="241"/>
      <c r="FFG6" s="241"/>
      <c r="FFH6" s="241"/>
      <c r="FFI6" s="241"/>
      <c r="FFJ6" s="241"/>
      <c r="FFK6" s="241"/>
      <c r="FFL6" s="241"/>
      <c r="FFM6" s="241"/>
      <c r="FFN6" s="241"/>
      <c r="FFO6" s="241"/>
      <c r="FFP6" s="241"/>
      <c r="FFQ6" s="241"/>
      <c r="FFR6" s="241"/>
      <c r="FFS6" s="241"/>
      <c r="FFT6" s="241"/>
      <c r="FFU6" s="241"/>
      <c r="FFV6" s="241"/>
      <c r="FFW6" s="241"/>
      <c r="FFX6" s="241"/>
      <c r="FFY6" s="241"/>
      <c r="FFZ6" s="241"/>
      <c r="FGA6" s="241"/>
      <c r="FGB6" s="241"/>
      <c r="FGC6" s="241"/>
      <c r="FGD6" s="241"/>
      <c r="FGE6" s="241"/>
      <c r="FGF6" s="241"/>
      <c r="FGG6" s="241"/>
      <c r="FGH6" s="241"/>
      <c r="FGI6" s="241"/>
      <c r="FGJ6" s="241"/>
      <c r="FGK6" s="241"/>
      <c r="FGL6" s="241"/>
      <c r="FGM6" s="241"/>
      <c r="FGN6" s="241"/>
      <c r="FGO6" s="241"/>
      <c r="FGP6" s="241"/>
      <c r="FGQ6" s="241"/>
      <c r="FGR6" s="241"/>
      <c r="FGS6" s="241"/>
      <c r="FGT6" s="241"/>
      <c r="FGU6" s="241"/>
      <c r="FGV6" s="241"/>
      <c r="FGW6" s="241"/>
      <c r="FGX6" s="241"/>
      <c r="FGY6" s="241"/>
      <c r="FGZ6" s="241"/>
      <c r="FHA6" s="241"/>
      <c r="FHB6" s="241"/>
      <c r="FHC6" s="241"/>
      <c r="FHD6" s="241"/>
      <c r="FHE6" s="241"/>
      <c r="FHF6" s="241"/>
      <c r="FHG6" s="241"/>
      <c r="FHH6" s="241"/>
      <c r="FHI6" s="241"/>
      <c r="FHJ6" s="241"/>
      <c r="FHK6" s="241"/>
      <c r="FHL6" s="241"/>
      <c r="FHM6" s="241"/>
      <c r="FHN6" s="241"/>
      <c r="FHO6" s="241"/>
      <c r="FHP6" s="241"/>
      <c r="FHQ6" s="241"/>
      <c r="FHR6" s="241"/>
      <c r="FHS6" s="241"/>
      <c r="FHT6" s="241"/>
      <c r="FHU6" s="241"/>
      <c r="FHV6" s="241"/>
      <c r="FHW6" s="241"/>
      <c r="FHX6" s="241"/>
      <c r="FHY6" s="241"/>
      <c r="FHZ6" s="241"/>
      <c r="FIA6" s="241"/>
      <c r="FIB6" s="241"/>
      <c r="FIC6" s="241"/>
      <c r="FID6" s="241"/>
      <c r="FIE6" s="241"/>
      <c r="FIF6" s="241"/>
      <c r="FIG6" s="241"/>
      <c r="FIH6" s="241"/>
      <c r="FII6" s="241"/>
      <c r="FIJ6" s="241"/>
      <c r="FIK6" s="241"/>
      <c r="FIL6" s="241"/>
      <c r="FIM6" s="241"/>
      <c r="FIN6" s="241"/>
      <c r="FIO6" s="241"/>
      <c r="FIP6" s="241"/>
      <c r="FIQ6" s="241"/>
      <c r="FIR6" s="241"/>
      <c r="FIS6" s="241"/>
      <c r="FIT6" s="241"/>
      <c r="FIU6" s="241"/>
      <c r="FIV6" s="241"/>
      <c r="FIW6" s="241"/>
      <c r="FIX6" s="241"/>
      <c r="FIY6" s="241"/>
      <c r="FIZ6" s="241"/>
      <c r="FJA6" s="241"/>
      <c r="FJB6" s="241"/>
      <c r="FJC6" s="241"/>
      <c r="FJD6" s="241"/>
      <c r="FJE6" s="241"/>
      <c r="FJF6" s="241"/>
      <c r="FJG6" s="241"/>
      <c r="FJH6" s="241"/>
      <c r="FJI6" s="241"/>
      <c r="FJJ6" s="241"/>
      <c r="FJK6" s="241"/>
      <c r="FJL6" s="241"/>
      <c r="FJM6" s="241"/>
      <c r="FJN6" s="241"/>
      <c r="FJO6" s="241"/>
      <c r="FJP6" s="241"/>
      <c r="FJQ6" s="241"/>
      <c r="FJR6" s="241"/>
      <c r="FJS6" s="241"/>
      <c r="FJT6" s="241"/>
      <c r="FJU6" s="241"/>
      <c r="FJV6" s="241"/>
      <c r="FJW6" s="241"/>
      <c r="FJX6" s="241"/>
      <c r="FJY6" s="241"/>
      <c r="FJZ6" s="241"/>
      <c r="FKA6" s="241"/>
      <c r="FKB6" s="241"/>
      <c r="FKC6" s="241"/>
      <c r="FKD6" s="241"/>
      <c r="FKE6" s="241"/>
      <c r="FKF6" s="241"/>
      <c r="FKG6" s="241"/>
      <c r="FKH6" s="241"/>
      <c r="FKI6" s="241"/>
      <c r="FKJ6" s="241"/>
      <c r="FKK6" s="241"/>
      <c r="FKL6" s="241"/>
      <c r="FKM6" s="241"/>
      <c r="FKN6" s="241"/>
      <c r="FKO6" s="241"/>
      <c r="FKP6" s="241"/>
      <c r="FKQ6" s="241"/>
      <c r="FKR6" s="241"/>
      <c r="FKS6" s="241"/>
      <c r="FKT6" s="241"/>
      <c r="FKU6" s="241"/>
      <c r="FKV6" s="241"/>
      <c r="FKW6" s="241"/>
      <c r="FKX6" s="241"/>
      <c r="FKY6" s="241"/>
      <c r="FKZ6" s="241"/>
      <c r="FLA6" s="241"/>
      <c r="FLB6" s="241"/>
      <c r="FLC6" s="241"/>
      <c r="FLD6" s="241"/>
      <c r="FLE6" s="241"/>
      <c r="FLF6" s="241"/>
      <c r="FLG6" s="241"/>
      <c r="FLH6" s="241"/>
      <c r="FLI6" s="241"/>
      <c r="FLJ6" s="241"/>
      <c r="FLK6" s="241"/>
      <c r="FLL6" s="241"/>
      <c r="FLM6" s="241"/>
      <c r="FLN6" s="241"/>
      <c r="FLO6" s="241"/>
      <c r="FLP6" s="241"/>
      <c r="FLQ6" s="241"/>
      <c r="FLR6" s="241"/>
      <c r="FLS6" s="241"/>
      <c r="FLT6" s="241"/>
      <c r="FLU6" s="241"/>
      <c r="FLV6" s="241"/>
      <c r="FLW6" s="241"/>
      <c r="FLX6" s="241"/>
      <c r="FLY6" s="241"/>
      <c r="FLZ6" s="241"/>
      <c r="FMA6" s="241"/>
      <c r="FMB6" s="241"/>
      <c r="FMC6" s="241"/>
      <c r="FMD6" s="241"/>
      <c r="FME6" s="241"/>
      <c r="FMF6" s="241"/>
      <c r="FMG6" s="241"/>
      <c r="FMH6" s="241"/>
      <c r="FMI6" s="241"/>
      <c r="FMJ6" s="241"/>
      <c r="FMK6" s="241"/>
      <c r="FML6" s="241"/>
      <c r="FMM6" s="241"/>
      <c r="FMN6" s="241"/>
      <c r="FMO6" s="241"/>
      <c r="FMP6" s="241"/>
      <c r="FMQ6" s="241"/>
      <c r="FMR6" s="241"/>
      <c r="FMS6" s="241"/>
      <c r="FMT6" s="241"/>
      <c r="FMU6" s="241"/>
      <c r="FMV6" s="241"/>
      <c r="FMW6" s="241"/>
      <c r="FMX6" s="241"/>
      <c r="FMY6" s="241"/>
      <c r="FMZ6" s="241"/>
      <c r="FNA6" s="241"/>
      <c r="FNB6" s="241"/>
      <c r="FNC6" s="241"/>
      <c r="FND6" s="241"/>
      <c r="FNE6" s="241"/>
      <c r="FNF6" s="241"/>
      <c r="FNG6" s="241"/>
      <c r="FNH6" s="241"/>
      <c r="FNI6" s="241"/>
      <c r="FNJ6" s="241"/>
      <c r="FNK6" s="241"/>
      <c r="FNL6" s="241"/>
      <c r="FNM6" s="241"/>
      <c r="FNN6" s="241"/>
      <c r="FNO6" s="241"/>
      <c r="FNP6" s="241"/>
      <c r="FNQ6" s="241"/>
      <c r="FNR6" s="241"/>
      <c r="FNS6" s="241"/>
      <c r="FNT6" s="241"/>
      <c r="FNU6" s="241"/>
      <c r="FNV6" s="241"/>
      <c r="FNW6" s="241"/>
      <c r="FNX6" s="241"/>
      <c r="FNY6" s="241"/>
      <c r="FNZ6" s="241"/>
      <c r="FOA6" s="241"/>
      <c r="FOB6" s="241"/>
      <c r="FOC6" s="241"/>
      <c r="FOD6" s="241"/>
      <c r="FOE6" s="241"/>
      <c r="FOF6" s="241"/>
      <c r="FOG6" s="241"/>
      <c r="FOH6" s="241"/>
      <c r="FOI6" s="241"/>
      <c r="FOJ6" s="241"/>
      <c r="FOK6" s="241"/>
      <c r="FOL6" s="241"/>
      <c r="FOM6" s="241"/>
      <c r="FON6" s="241"/>
      <c r="FOO6" s="241"/>
      <c r="FOP6" s="241"/>
      <c r="FOQ6" s="241"/>
      <c r="FOR6" s="241"/>
      <c r="FOS6" s="241"/>
      <c r="FOT6" s="241"/>
      <c r="FOU6" s="241"/>
      <c r="FOV6" s="241"/>
      <c r="FOW6" s="241"/>
      <c r="FOX6" s="241"/>
      <c r="FOY6" s="241"/>
      <c r="FOZ6" s="241"/>
      <c r="FPA6" s="241"/>
      <c r="FPB6" s="241"/>
      <c r="FPC6" s="241"/>
      <c r="FPD6" s="241"/>
      <c r="FPE6" s="241"/>
      <c r="FPF6" s="241"/>
      <c r="FPG6" s="241"/>
      <c r="FPH6" s="241"/>
      <c r="FPI6" s="241"/>
      <c r="FPJ6" s="241"/>
      <c r="FPK6" s="241"/>
      <c r="FPL6" s="241"/>
      <c r="FPM6" s="241"/>
      <c r="FPN6" s="241"/>
      <c r="FPO6" s="241"/>
      <c r="FPP6" s="241"/>
      <c r="FPQ6" s="241"/>
      <c r="FPR6" s="241"/>
      <c r="FPS6" s="241"/>
      <c r="FPT6" s="241"/>
      <c r="FPU6" s="241"/>
      <c r="FPV6" s="241"/>
      <c r="FPW6" s="241"/>
      <c r="FPX6" s="241"/>
      <c r="FPY6" s="241"/>
      <c r="FPZ6" s="241"/>
      <c r="FQA6" s="241"/>
      <c r="FQB6" s="241"/>
      <c r="FQC6" s="241"/>
      <c r="FQD6" s="241"/>
      <c r="FQE6" s="241"/>
      <c r="FQF6" s="241"/>
      <c r="FQG6" s="241"/>
      <c r="FQH6" s="241"/>
      <c r="FQI6" s="241"/>
      <c r="FQJ6" s="241"/>
      <c r="FQK6" s="241"/>
      <c r="FQL6" s="241"/>
      <c r="FQM6" s="241"/>
      <c r="FQN6" s="241"/>
      <c r="FQO6" s="241"/>
      <c r="FQP6" s="241"/>
      <c r="FQQ6" s="241"/>
      <c r="FQR6" s="241"/>
      <c r="FQS6" s="241"/>
      <c r="FQT6" s="241"/>
      <c r="FQU6" s="241"/>
      <c r="FQV6" s="241"/>
      <c r="FQW6" s="241"/>
      <c r="FQX6" s="241"/>
      <c r="FQY6" s="241"/>
      <c r="FQZ6" s="241"/>
      <c r="FRA6" s="241"/>
      <c r="FRB6" s="241"/>
      <c r="FRC6" s="241"/>
      <c r="FRD6" s="241"/>
      <c r="FRE6" s="241"/>
      <c r="FRF6" s="241"/>
      <c r="FRG6" s="241"/>
      <c r="FRH6" s="241"/>
      <c r="FRI6" s="241"/>
      <c r="FRJ6" s="241"/>
      <c r="FRK6" s="241"/>
      <c r="FRL6" s="241"/>
      <c r="FRM6" s="241"/>
      <c r="FRN6" s="241"/>
      <c r="FRO6" s="241"/>
      <c r="FRP6" s="241"/>
      <c r="FRQ6" s="241"/>
      <c r="FRR6" s="241"/>
      <c r="FRS6" s="241"/>
      <c r="FRT6" s="241"/>
      <c r="FRU6" s="241"/>
      <c r="FRV6" s="241"/>
      <c r="FRW6" s="241"/>
      <c r="FRX6" s="241"/>
      <c r="FRY6" s="241"/>
      <c r="FRZ6" s="241"/>
      <c r="FSA6" s="241"/>
      <c r="FSB6" s="241"/>
      <c r="FSC6" s="241"/>
      <c r="FSD6" s="241"/>
      <c r="FSE6" s="241"/>
      <c r="FSF6" s="241"/>
      <c r="FSG6" s="241"/>
      <c r="FSH6" s="241"/>
      <c r="FSI6" s="241"/>
      <c r="FSJ6" s="241"/>
      <c r="FSK6" s="241"/>
      <c r="FSL6" s="241"/>
      <c r="FSM6" s="241"/>
      <c r="FSN6" s="241"/>
      <c r="FSO6" s="241"/>
      <c r="FSP6" s="241"/>
      <c r="FSQ6" s="241"/>
      <c r="FSR6" s="241"/>
      <c r="FSS6" s="241"/>
      <c r="FST6" s="241"/>
      <c r="FSU6" s="241"/>
      <c r="FSV6" s="241"/>
      <c r="FSW6" s="241"/>
      <c r="FSX6" s="241"/>
      <c r="FSY6" s="241"/>
      <c r="FSZ6" s="241"/>
      <c r="FTA6" s="241"/>
      <c r="FTB6" s="241"/>
      <c r="FTC6" s="241"/>
      <c r="FTD6" s="241"/>
      <c r="FTE6" s="241"/>
      <c r="FTF6" s="241"/>
      <c r="FTG6" s="241"/>
      <c r="FTH6" s="241"/>
      <c r="FTI6" s="241"/>
      <c r="FTJ6" s="241"/>
      <c r="FTK6" s="241"/>
      <c r="FTL6" s="241"/>
      <c r="FTM6" s="241"/>
      <c r="FTN6" s="241"/>
      <c r="FTO6" s="241"/>
      <c r="FTP6" s="241"/>
      <c r="FTQ6" s="241"/>
      <c r="FTR6" s="241"/>
      <c r="FTS6" s="241"/>
      <c r="FTT6" s="241"/>
      <c r="FTU6" s="241"/>
      <c r="FTV6" s="241"/>
      <c r="FTW6" s="241"/>
      <c r="FTX6" s="241"/>
      <c r="FTY6" s="241"/>
      <c r="FTZ6" s="241"/>
      <c r="FUA6" s="241"/>
      <c r="FUB6" s="241"/>
      <c r="FUC6" s="241"/>
      <c r="FUD6" s="241"/>
      <c r="FUE6" s="241"/>
      <c r="FUF6" s="241"/>
      <c r="FUG6" s="241"/>
      <c r="FUH6" s="241"/>
      <c r="FUI6" s="241"/>
      <c r="FUJ6" s="241"/>
      <c r="FUK6" s="241"/>
      <c r="FUL6" s="241"/>
      <c r="FUM6" s="241"/>
      <c r="FUN6" s="241"/>
      <c r="FUO6" s="241"/>
      <c r="FUP6" s="241"/>
      <c r="FUQ6" s="241"/>
      <c r="FUR6" s="241"/>
      <c r="FUS6" s="241"/>
      <c r="FUT6" s="241"/>
      <c r="FUU6" s="241"/>
      <c r="FUV6" s="241"/>
      <c r="FUW6" s="241"/>
      <c r="FUX6" s="241"/>
      <c r="FUY6" s="241"/>
      <c r="FUZ6" s="241"/>
      <c r="FVA6" s="241"/>
      <c r="FVB6" s="241"/>
      <c r="FVC6" s="241"/>
      <c r="FVD6" s="241"/>
      <c r="FVE6" s="241"/>
      <c r="FVF6" s="241"/>
      <c r="FVG6" s="241"/>
      <c r="FVH6" s="241"/>
      <c r="FVI6" s="241"/>
      <c r="FVJ6" s="241"/>
      <c r="FVK6" s="241"/>
      <c r="FVL6" s="241"/>
      <c r="FVM6" s="241"/>
      <c r="FVN6" s="241"/>
      <c r="FVO6" s="241"/>
      <c r="FVP6" s="241"/>
      <c r="FVQ6" s="241"/>
      <c r="FVR6" s="241"/>
      <c r="FVS6" s="241"/>
      <c r="FVT6" s="241"/>
      <c r="FVU6" s="241"/>
      <c r="FVV6" s="241"/>
      <c r="FVW6" s="241"/>
      <c r="FVX6" s="241"/>
      <c r="FVY6" s="241"/>
      <c r="FVZ6" s="241"/>
      <c r="FWA6" s="241"/>
      <c r="FWB6" s="241"/>
      <c r="FWC6" s="241"/>
      <c r="FWD6" s="241"/>
      <c r="FWE6" s="241"/>
      <c r="FWF6" s="241"/>
      <c r="FWG6" s="241"/>
      <c r="FWH6" s="241"/>
      <c r="FWI6" s="241"/>
      <c r="FWJ6" s="241"/>
      <c r="FWK6" s="241"/>
      <c r="FWL6" s="241"/>
      <c r="FWM6" s="241"/>
      <c r="FWN6" s="241"/>
      <c r="FWO6" s="241"/>
      <c r="FWP6" s="241"/>
      <c r="FWQ6" s="241"/>
      <c r="FWR6" s="241"/>
      <c r="FWS6" s="241"/>
      <c r="FWT6" s="241"/>
      <c r="FWU6" s="241"/>
      <c r="FWV6" s="241"/>
      <c r="FWW6" s="241"/>
      <c r="FWX6" s="241"/>
      <c r="FWY6" s="241"/>
      <c r="FWZ6" s="241"/>
      <c r="FXA6" s="241"/>
      <c r="FXB6" s="241"/>
      <c r="FXC6" s="241"/>
      <c r="FXD6" s="241"/>
      <c r="FXE6" s="241"/>
      <c r="FXF6" s="241"/>
      <c r="FXG6" s="241"/>
      <c r="FXH6" s="241"/>
      <c r="FXI6" s="241"/>
      <c r="FXJ6" s="241"/>
      <c r="FXK6" s="241"/>
      <c r="FXL6" s="241"/>
      <c r="FXM6" s="241"/>
      <c r="FXN6" s="241"/>
      <c r="FXO6" s="241"/>
      <c r="FXP6" s="241"/>
      <c r="FXQ6" s="241"/>
      <c r="FXR6" s="241"/>
      <c r="FXS6" s="241"/>
      <c r="FXT6" s="241"/>
      <c r="FXU6" s="241"/>
      <c r="FXV6" s="241"/>
      <c r="FXW6" s="241"/>
      <c r="FXX6" s="241"/>
      <c r="FXY6" s="241"/>
      <c r="FXZ6" s="241"/>
      <c r="FYA6" s="241"/>
      <c r="FYB6" s="241"/>
      <c r="FYC6" s="241"/>
      <c r="FYD6" s="241"/>
      <c r="FYE6" s="241"/>
      <c r="FYF6" s="241"/>
      <c r="FYG6" s="241"/>
      <c r="FYH6" s="241"/>
      <c r="FYI6" s="241"/>
      <c r="FYJ6" s="241"/>
      <c r="FYK6" s="241"/>
      <c r="FYL6" s="241"/>
      <c r="FYM6" s="241"/>
      <c r="FYN6" s="241"/>
      <c r="FYO6" s="241"/>
      <c r="FYP6" s="241"/>
      <c r="FYQ6" s="241"/>
      <c r="FYR6" s="241"/>
      <c r="FYS6" s="241"/>
      <c r="FYT6" s="241"/>
      <c r="FYU6" s="241"/>
      <c r="FYV6" s="241"/>
      <c r="FYW6" s="241"/>
      <c r="FYX6" s="241"/>
      <c r="FYY6" s="241"/>
      <c r="FYZ6" s="241"/>
      <c r="FZA6" s="241"/>
      <c r="FZB6" s="241"/>
      <c r="FZC6" s="241"/>
      <c r="FZD6" s="241"/>
      <c r="FZE6" s="241"/>
      <c r="FZF6" s="241"/>
      <c r="FZG6" s="241"/>
      <c r="FZH6" s="241"/>
      <c r="FZI6" s="241"/>
      <c r="FZJ6" s="241"/>
      <c r="FZK6" s="241"/>
      <c r="FZL6" s="241"/>
      <c r="FZM6" s="241"/>
      <c r="FZN6" s="241"/>
      <c r="FZO6" s="241"/>
      <c r="FZP6" s="241"/>
      <c r="FZQ6" s="241"/>
      <c r="FZR6" s="241"/>
      <c r="FZS6" s="241"/>
      <c r="FZT6" s="241"/>
      <c r="FZU6" s="241"/>
      <c r="FZV6" s="241"/>
      <c r="FZW6" s="241"/>
      <c r="FZX6" s="241"/>
      <c r="FZY6" s="241"/>
      <c r="FZZ6" s="241"/>
      <c r="GAA6" s="241"/>
      <c r="GAB6" s="241"/>
      <c r="GAC6" s="241"/>
      <c r="GAD6" s="241"/>
      <c r="GAE6" s="241"/>
      <c r="GAF6" s="241"/>
      <c r="GAG6" s="241"/>
      <c r="GAH6" s="241"/>
      <c r="GAI6" s="241"/>
      <c r="GAJ6" s="241"/>
      <c r="GAK6" s="241"/>
      <c r="GAL6" s="241"/>
      <c r="GAM6" s="241"/>
      <c r="GAN6" s="241"/>
      <c r="GAO6" s="241"/>
      <c r="GAP6" s="241"/>
      <c r="GAQ6" s="241"/>
      <c r="GAR6" s="241"/>
      <c r="GAS6" s="241"/>
      <c r="GAT6" s="241"/>
      <c r="GAU6" s="241"/>
      <c r="GAV6" s="241"/>
      <c r="GAW6" s="241"/>
      <c r="GAX6" s="241"/>
      <c r="GAY6" s="241"/>
      <c r="GAZ6" s="241"/>
      <c r="GBA6" s="241"/>
      <c r="GBB6" s="241"/>
      <c r="GBC6" s="241"/>
      <c r="GBD6" s="241"/>
      <c r="GBE6" s="241"/>
      <c r="GBF6" s="241"/>
      <c r="GBG6" s="241"/>
      <c r="GBH6" s="241"/>
      <c r="GBI6" s="241"/>
      <c r="GBJ6" s="241"/>
      <c r="GBK6" s="241"/>
      <c r="GBL6" s="241"/>
      <c r="GBM6" s="241"/>
      <c r="GBN6" s="241"/>
      <c r="GBO6" s="241"/>
      <c r="GBP6" s="241"/>
      <c r="GBQ6" s="241"/>
      <c r="GBR6" s="241"/>
      <c r="GBS6" s="241"/>
      <c r="GBT6" s="241"/>
      <c r="GBU6" s="241"/>
      <c r="GBV6" s="241"/>
      <c r="GBW6" s="241"/>
      <c r="GBX6" s="241"/>
      <c r="GBY6" s="241"/>
      <c r="GBZ6" s="241"/>
      <c r="GCA6" s="241"/>
      <c r="GCB6" s="241"/>
      <c r="GCC6" s="241"/>
      <c r="GCD6" s="241"/>
      <c r="GCE6" s="241"/>
      <c r="GCF6" s="241"/>
      <c r="GCG6" s="241"/>
      <c r="GCH6" s="241"/>
      <c r="GCI6" s="241"/>
      <c r="GCJ6" s="241"/>
      <c r="GCK6" s="241"/>
      <c r="GCL6" s="241"/>
      <c r="GCM6" s="241"/>
      <c r="GCN6" s="241"/>
      <c r="GCO6" s="241"/>
      <c r="GCP6" s="241"/>
      <c r="GCQ6" s="241"/>
      <c r="GCR6" s="241"/>
      <c r="GCS6" s="241"/>
      <c r="GCT6" s="241"/>
      <c r="GCU6" s="241"/>
      <c r="GCV6" s="241"/>
      <c r="GCW6" s="241"/>
      <c r="GCX6" s="241"/>
      <c r="GCY6" s="241"/>
      <c r="GCZ6" s="241"/>
      <c r="GDA6" s="241"/>
      <c r="GDB6" s="241"/>
      <c r="GDC6" s="241"/>
      <c r="GDD6" s="241"/>
      <c r="GDE6" s="241"/>
      <c r="GDF6" s="241"/>
      <c r="GDG6" s="241"/>
      <c r="GDH6" s="241"/>
      <c r="GDI6" s="241"/>
      <c r="GDJ6" s="241"/>
      <c r="GDK6" s="241"/>
      <c r="GDL6" s="241"/>
      <c r="GDM6" s="241"/>
      <c r="GDN6" s="241"/>
      <c r="GDO6" s="241"/>
      <c r="GDP6" s="241"/>
      <c r="GDQ6" s="241"/>
      <c r="GDR6" s="241"/>
      <c r="GDS6" s="241"/>
      <c r="GDT6" s="241"/>
      <c r="GDU6" s="241"/>
      <c r="GDV6" s="241"/>
      <c r="GDW6" s="241"/>
      <c r="GDX6" s="241"/>
      <c r="GDY6" s="241"/>
      <c r="GDZ6" s="241"/>
      <c r="GEA6" s="241"/>
      <c r="GEB6" s="241"/>
      <c r="GEC6" s="241"/>
      <c r="GED6" s="241"/>
      <c r="GEE6" s="241"/>
      <c r="GEF6" s="241"/>
      <c r="GEG6" s="241"/>
      <c r="GEH6" s="241"/>
      <c r="GEI6" s="241"/>
      <c r="GEJ6" s="241"/>
      <c r="GEK6" s="241"/>
      <c r="GEL6" s="241"/>
      <c r="GEM6" s="241"/>
      <c r="GEN6" s="241"/>
      <c r="GEO6" s="241"/>
      <c r="GEP6" s="241"/>
      <c r="GEQ6" s="241"/>
      <c r="GER6" s="241"/>
      <c r="GES6" s="241"/>
      <c r="GET6" s="241"/>
      <c r="GEU6" s="241"/>
      <c r="GEV6" s="241"/>
      <c r="GEW6" s="241"/>
      <c r="GEX6" s="241"/>
      <c r="GEY6" s="241"/>
      <c r="GEZ6" s="241"/>
      <c r="GFA6" s="241"/>
      <c r="GFB6" s="241"/>
      <c r="GFC6" s="241"/>
      <c r="GFD6" s="241"/>
      <c r="GFE6" s="241"/>
      <c r="GFF6" s="241"/>
      <c r="GFG6" s="241"/>
      <c r="GFH6" s="241"/>
      <c r="GFI6" s="241"/>
      <c r="GFJ6" s="241"/>
      <c r="GFK6" s="241"/>
      <c r="GFL6" s="241"/>
      <c r="GFM6" s="241"/>
      <c r="GFN6" s="241"/>
      <c r="GFO6" s="241"/>
      <c r="GFP6" s="241"/>
      <c r="GFQ6" s="241"/>
      <c r="GFR6" s="241"/>
      <c r="GFS6" s="241"/>
      <c r="GFT6" s="241"/>
      <c r="GFU6" s="241"/>
      <c r="GFV6" s="241"/>
      <c r="GFW6" s="241"/>
      <c r="GFX6" s="241"/>
      <c r="GFY6" s="241"/>
      <c r="GFZ6" s="241"/>
      <c r="GGA6" s="241"/>
      <c r="GGB6" s="241"/>
      <c r="GGC6" s="241"/>
      <c r="GGD6" s="241"/>
      <c r="GGE6" s="241"/>
      <c r="GGF6" s="241"/>
      <c r="GGG6" s="241"/>
      <c r="GGH6" s="241"/>
      <c r="GGI6" s="241"/>
      <c r="GGJ6" s="241"/>
      <c r="GGK6" s="241"/>
      <c r="GGL6" s="241"/>
      <c r="GGM6" s="241"/>
      <c r="GGN6" s="241"/>
      <c r="GGO6" s="241"/>
      <c r="GGP6" s="241"/>
      <c r="GGQ6" s="241"/>
      <c r="GGR6" s="241"/>
      <c r="GGS6" s="241"/>
      <c r="GGT6" s="241"/>
      <c r="GGU6" s="241"/>
      <c r="GGV6" s="241"/>
      <c r="GGW6" s="241"/>
      <c r="GGX6" s="241"/>
      <c r="GGY6" s="241"/>
      <c r="GGZ6" s="241"/>
      <c r="GHA6" s="241"/>
      <c r="GHB6" s="241"/>
      <c r="GHC6" s="241"/>
      <c r="GHD6" s="241"/>
      <c r="GHE6" s="241"/>
      <c r="GHF6" s="241"/>
      <c r="GHG6" s="241"/>
      <c r="GHH6" s="241"/>
      <c r="GHI6" s="241"/>
      <c r="GHJ6" s="241"/>
      <c r="GHK6" s="241"/>
      <c r="GHL6" s="241"/>
      <c r="GHM6" s="241"/>
      <c r="GHN6" s="241"/>
      <c r="GHO6" s="241"/>
      <c r="GHP6" s="241"/>
      <c r="GHQ6" s="241"/>
      <c r="GHR6" s="241"/>
      <c r="GHS6" s="241"/>
      <c r="GHT6" s="241"/>
      <c r="GHU6" s="241"/>
      <c r="GHV6" s="241"/>
      <c r="GHW6" s="241"/>
      <c r="GHX6" s="241"/>
      <c r="GHY6" s="241"/>
      <c r="GHZ6" s="241"/>
      <c r="GIA6" s="241"/>
      <c r="GIB6" s="241"/>
      <c r="GIC6" s="241"/>
      <c r="GID6" s="241"/>
      <c r="GIE6" s="241"/>
      <c r="GIF6" s="241"/>
      <c r="GIG6" s="241"/>
      <c r="GIH6" s="241"/>
      <c r="GII6" s="241"/>
      <c r="GIJ6" s="241"/>
      <c r="GIK6" s="241"/>
      <c r="GIL6" s="241"/>
      <c r="GIM6" s="241"/>
      <c r="GIN6" s="241"/>
      <c r="GIO6" s="241"/>
      <c r="GIP6" s="241"/>
      <c r="GIQ6" s="241"/>
      <c r="GIR6" s="241"/>
      <c r="GIS6" s="241"/>
      <c r="GIT6" s="241"/>
      <c r="GIU6" s="241"/>
      <c r="GIV6" s="241"/>
      <c r="GIW6" s="241"/>
      <c r="GIX6" s="241"/>
      <c r="GIY6" s="241"/>
      <c r="GIZ6" s="241"/>
      <c r="GJA6" s="241"/>
      <c r="GJB6" s="241"/>
      <c r="GJC6" s="241"/>
      <c r="GJD6" s="241"/>
      <c r="GJE6" s="241"/>
      <c r="GJF6" s="241"/>
      <c r="GJG6" s="241"/>
      <c r="GJH6" s="241"/>
      <c r="GJI6" s="241"/>
      <c r="GJJ6" s="241"/>
      <c r="GJK6" s="241"/>
      <c r="GJL6" s="241"/>
      <c r="GJM6" s="241"/>
      <c r="GJN6" s="241"/>
      <c r="GJO6" s="241"/>
      <c r="GJP6" s="241"/>
      <c r="GJQ6" s="241"/>
      <c r="GJR6" s="241"/>
      <c r="GJS6" s="241"/>
      <c r="GJT6" s="241"/>
      <c r="GJU6" s="241"/>
      <c r="GJV6" s="241"/>
      <c r="GJW6" s="241"/>
      <c r="GJX6" s="241"/>
      <c r="GJY6" s="241"/>
      <c r="GJZ6" s="241"/>
      <c r="GKA6" s="241"/>
      <c r="GKB6" s="241"/>
      <c r="GKC6" s="241"/>
      <c r="GKD6" s="241"/>
      <c r="GKE6" s="241"/>
      <c r="GKF6" s="241"/>
      <c r="GKG6" s="241"/>
      <c r="GKH6" s="241"/>
      <c r="GKI6" s="241"/>
      <c r="GKJ6" s="241"/>
      <c r="GKK6" s="241"/>
      <c r="GKL6" s="241"/>
      <c r="GKM6" s="241"/>
      <c r="GKN6" s="241"/>
      <c r="GKO6" s="241"/>
      <c r="GKP6" s="241"/>
      <c r="GKQ6" s="241"/>
      <c r="GKR6" s="241"/>
      <c r="GKS6" s="241"/>
      <c r="GKT6" s="241"/>
      <c r="GKU6" s="241"/>
      <c r="GKV6" s="241"/>
      <c r="GKW6" s="241"/>
      <c r="GKX6" s="241"/>
      <c r="GKY6" s="241"/>
      <c r="GKZ6" s="241"/>
      <c r="GLA6" s="241"/>
      <c r="GLB6" s="241"/>
      <c r="GLC6" s="241"/>
      <c r="GLD6" s="241"/>
      <c r="GLE6" s="241"/>
      <c r="GLF6" s="241"/>
      <c r="GLG6" s="241"/>
      <c r="GLH6" s="241"/>
      <c r="GLI6" s="241"/>
      <c r="GLJ6" s="241"/>
      <c r="GLK6" s="241"/>
      <c r="GLL6" s="241"/>
      <c r="GLM6" s="241"/>
      <c r="GLN6" s="241"/>
      <c r="GLO6" s="241"/>
      <c r="GLP6" s="241"/>
      <c r="GLQ6" s="241"/>
      <c r="GLR6" s="241"/>
      <c r="GLS6" s="241"/>
      <c r="GLT6" s="241"/>
      <c r="GLU6" s="241"/>
      <c r="GLV6" s="241"/>
      <c r="GLW6" s="241"/>
      <c r="GLX6" s="241"/>
      <c r="GLY6" s="241"/>
      <c r="GLZ6" s="241"/>
      <c r="GMA6" s="241"/>
      <c r="GMB6" s="241"/>
      <c r="GMC6" s="241"/>
      <c r="GMD6" s="241"/>
      <c r="GME6" s="241"/>
      <c r="GMF6" s="241"/>
      <c r="GMG6" s="241"/>
      <c r="GMH6" s="241"/>
      <c r="GMI6" s="241"/>
      <c r="GMJ6" s="241"/>
      <c r="GMK6" s="241"/>
      <c r="GML6" s="241"/>
      <c r="GMM6" s="241"/>
      <c r="GMN6" s="241"/>
      <c r="GMO6" s="241"/>
      <c r="GMP6" s="241"/>
      <c r="GMQ6" s="241"/>
      <c r="GMR6" s="241"/>
      <c r="GMS6" s="241"/>
      <c r="GMT6" s="241"/>
      <c r="GMU6" s="241"/>
      <c r="GMV6" s="241"/>
      <c r="GMW6" s="241"/>
      <c r="GMX6" s="241"/>
      <c r="GMY6" s="241"/>
      <c r="GMZ6" s="241"/>
      <c r="GNA6" s="241"/>
      <c r="GNB6" s="241"/>
      <c r="GNC6" s="241"/>
      <c r="GND6" s="241"/>
      <c r="GNE6" s="241"/>
      <c r="GNF6" s="241"/>
      <c r="GNG6" s="241"/>
      <c r="GNH6" s="241"/>
      <c r="GNI6" s="241"/>
      <c r="GNJ6" s="241"/>
      <c r="GNK6" s="241"/>
      <c r="GNL6" s="241"/>
      <c r="GNM6" s="241"/>
      <c r="GNN6" s="241"/>
      <c r="GNO6" s="241"/>
      <c r="GNP6" s="241"/>
      <c r="GNQ6" s="241"/>
      <c r="GNR6" s="241"/>
      <c r="GNS6" s="241"/>
      <c r="GNT6" s="241"/>
      <c r="GNU6" s="241"/>
      <c r="GNV6" s="241"/>
      <c r="GNW6" s="241"/>
      <c r="GNX6" s="241"/>
      <c r="GNY6" s="241"/>
      <c r="GNZ6" s="241"/>
      <c r="GOA6" s="241"/>
      <c r="GOB6" s="241"/>
      <c r="GOC6" s="241"/>
      <c r="GOD6" s="241"/>
      <c r="GOE6" s="241"/>
      <c r="GOF6" s="241"/>
      <c r="GOG6" s="241"/>
      <c r="GOH6" s="241"/>
      <c r="GOI6" s="241"/>
      <c r="GOJ6" s="241"/>
      <c r="GOK6" s="241"/>
      <c r="GOL6" s="241"/>
      <c r="GOM6" s="241"/>
      <c r="GON6" s="241"/>
      <c r="GOO6" s="241"/>
      <c r="GOP6" s="241"/>
      <c r="GOQ6" s="241"/>
      <c r="GOR6" s="241"/>
      <c r="GOS6" s="241"/>
      <c r="GOT6" s="241"/>
      <c r="GOU6" s="241"/>
      <c r="GOV6" s="241"/>
      <c r="GOW6" s="241"/>
      <c r="GOX6" s="241"/>
      <c r="GOY6" s="241"/>
      <c r="GOZ6" s="241"/>
      <c r="GPA6" s="241"/>
      <c r="GPB6" s="241"/>
      <c r="GPC6" s="241"/>
      <c r="GPD6" s="241"/>
      <c r="GPE6" s="241"/>
      <c r="GPF6" s="241"/>
      <c r="GPG6" s="241"/>
      <c r="GPH6" s="241"/>
      <c r="GPI6" s="241"/>
      <c r="GPJ6" s="241"/>
      <c r="GPK6" s="241"/>
      <c r="GPL6" s="241"/>
      <c r="GPM6" s="241"/>
      <c r="GPN6" s="241"/>
      <c r="GPO6" s="241"/>
      <c r="GPP6" s="241"/>
      <c r="GPQ6" s="241"/>
      <c r="GPR6" s="241"/>
      <c r="GPS6" s="241"/>
      <c r="GPT6" s="241"/>
      <c r="GPU6" s="241"/>
      <c r="GPV6" s="241"/>
      <c r="GPW6" s="241"/>
      <c r="GPX6" s="241"/>
      <c r="GPY6" s="241"/>
      <c r="GPZ6" s="241"/>
      <c r="GQA6" s="241"/>
      <c r="GQB6" s="241"/>
      <c r="GQC6" s="241"/>
      <c r="GQD6" s="241"/>
      <c r="GQE6" s="241"/>
      <c r="GQF6" s="241"/>
      <c r="GQG6" s="241"/>
      <c r="GQH6" s="241"/>
      <c r="GQI6" s="241"/>
      <c r="GQJ6" s="241"/>
      <c r="GQK6" s="241"/>
      <c r="GQL6" s="241"/>
      <c r="GQM6" s="241"/>
      <c r="GQN6" s="241"/>
      <c r="GQO6" s="241"/>
      <c r="GQP6" s="241"/>
      <c r="GQQ6" s="241"/>
      <c r="GQR6" s="241"/>
      <c r="GQS6" s="241"/>
      <c r="GQT6" s="241"/>
      <c r="GQU6" s="241"/>
      <c r="GQV6" s="241"/>
      <c r="GQW6" s="241"/>
      <c r="GQX6" s="241"/>
      <c r="GQY6" s="241"/>
      <c r="GQZ6" s="241"/>
      <c r="GRA6" s="241"/>
      <c r="GRB6" s="241"/>
      <c r="GRC6" s="241"/>
      <c r="GRD6" s="241"/>
      <c r="GRE6" s="241"/>
      <c r="GRF6" s="241"/>
      <c r="GRG6" s="241"/>
      <c r="GRH6" s="241"/>
      <c r="GRI6" s="241"/>
      <c r="GRJ6" s="241"/>
      <c r="GRK6" s="241"/>
      <c r="GRL6" s="241"/>
      <c r="GRM6" s="241"/>
      <c r="GRN6" s="241"/>
      <c r="GRO6" s="241"/>
      <c r="GRP6" s="241"/>
      <c r="GRQ6" s="241"/>
      <c r="GRR6" s="241"/>
      <c r="GRS6" s="241"/>
      <c r="GRT6" s="241"/>
      <c r="GRU6" s="241"/>
      <c r="GRV6" s="241"/>
      <c r="GRW6" s="241"/>
      <c r="GRX6" s="241"/>
      <c r="GRY6" s="241"/>
      <c r="GRZ6" s="241"/>
      <c r="GSA6" s="241"/>
      <c r="GSB6" s="241"/>
      <c r="GSC6" s="241"/>
      <c r="GSD6" s="241"/>
      <c r="GSE6" s="241"/>
      <c r="GSF6" s="241"/>
      <c r="GSG6" s="241"/>
      <c r="GSH6" s="241"/>
      <c r="GSI6" s="241"/>
      <c r="GSJ6" s="241"/>
      <c r="GSK6" s="241"/>
      <c r="GSL6" s="241"/>
      <c r="GSM6" s="241"/>
      <c r="GSN6" s="241"/>
      <c r="GSO6" s="241"/>
      <c r="GSP6" s="241"/>
      <c r="GSQ6" s="241"/>
      <c r="GSR6" s="241"/>
      <c r="GSS6" s="241"/>
      <c r="GST6" s="241"/>
      <c r="GSU6" s="241"/>
      <c r="GSV6" s="241"/>
      <c r="GSW6" s="241"/>
      <c r="GSX6" s="241"/>
      <c r="GSY6" s="241"/>
      <c r="GSZ6" s="241"/>
      <c r="GTA6" s="241"/>
      <c r="GTB6" s="241"/>
      <c r="GTC6" s="241"/>
      <c r="GTD6" s="241"/>
      <c r="GTE6" s="241"/>
      <c r="GTF6" s="241"/>
      <c r="GTG6" s="241"/>
      <c r="GTH6" s="241"/>
      <c r="GTI6" s="241"/>
      <c r="GTJ6" s="241"/>
      <c r="GTK6" s="241"/>
      <c r="GTL6" s="241"/>
      <c r="GTM6" s="241"/>
      <c r="GTN6" s="241"/>
      <c r="GTO6" s="241"/>
      <c r="GTP6" s="241"/>
      <c r="GTQ6" s="241"/>
      <c r="GTR6" s="241"/>
      <c r="GTS6" s="241"/>
      <c r="GTT6" s="241"/>
      <c r="GTU6" s="241"/>
      <c r="GTV6" s="241"/>
      <c r="GTW6" s="241"/>
      <c r="GTX6" s="241"/>
      <c r="GTY6" s="241"/>
      <c r="GTZ6" s="241"/>
      <c r="GUA6" s="241"/>
      <c r="GUB6" s="241"/>
      <c r="GUC6" s="241"/>
      <c r="GUD6" s="241"/>
      <c r="GUE6" s="241"/>
      <c r="GUF6" s="241"/>
      <c r="GUG6" s="241"/>
      <c r="GUH6" s="241"/>
      <c r="GUI6" s="241"/>
      <c r="GUJ6" s="241"/>
      <c r="GUK6" s="241"/>
      <c r="GUL6" s="241"/>
      <c r="GUM6" s="241"/>
      <c r="GUN6" s="241"/>
      <c r="GUO6" s="241"/>
      <c r="GUP6" s="241"/>
      <c r="GUQ6" s="241"/>
      <c r="GUR6" s="241"/>
      <c r="GUS6" s="241"/>
      <c r="GUT6" s="241"/>
      <c r="GUU6" s="241"/>
      <c r="GUV6" s="241"/>
      <c r="GUW6" s="241"/>
      <c r="GUX6" s="241"/>
      <c r="GUY6" s="241"/>
      <c r="GUZ6" s="241"/>
      <c r="GVA6" s="241"/>
      <c r="GVB6" s="241"/>
      <c r="GVC6" s="241"/>
      <c r="GVD6" s="241"/>
      <c r="GVE6" s="241"/>
      <c r="GVF6" s="241"/>
      <c r="GVG6" s="241"/>
      <c r="GVH6" s="241"/>
      <c r="GVI6" s="241"/>
      <c r="GVJ6" s="241"/>
      <c r="GVK6" s="241"/>
      <c r="GVL6" s="241"/>
      <c r="GVM6" s="241"/>
      <c r="GVN6" s="241"/>
      <c r="GVO6" s="241"/>
      <c r="GVP6" s="241"/>
      <c r="GVQ6" s="241"/>
      <c r="GVR6" s="241"/>
      <c r="GVS6" s="241"/>
      <c r="GVT6" s="241"/>
      <c r="GVU6" s="241"/>
      <c r="GVV6" s="241"/>
      <c r="GVW6" s="241"/>
      <c r="GVX6" s="241"/>
      <c r="GVY6" s="241"/>
      <c r="GVZ6" s="241"/>
      <c r="GWA6" s="241"/>
      <c r="GWB6" s="241"/>
      <c r="GWC6" s="241"/>
      <c r="GWD6" s="241"/>
      <c r="GWE6" s="241"/>
      <c r="GWF6" s="241"/>
      <c r="GWG6" s="241"/>
      <c r="GWH6" s="241"/>
      <c r="GWI6" s="241"/>
      <c r="GWJ6" s="241"/>
      <c r="GWK6" s="241"/>
      <c r="GWL6" s="241"/>
      <c r="GWM6" s="241"/>
      <c r="GWN6" s="241"/>
      <c r="GWO6" s="241"/>
      <c r="GWP6" s="241"/>
      <c r="GWQ6" s="241"/>
      <c r="GWR6" s="241"/>
      <c r="GWS6" s="241"/>
      <c r="GWT6" s="241"/>
      <c r="GWU6" s="241"/>
      <c r="GWV6" s="241"/>
      <c r="GWW6" s="241"/>
      <c r="GWX6" s="241"/>
      <c r="GWY6" s="241"/>
      <c r="GWZ6" s="241"/>
      <c r="GXA6" s="241"/>
      <c r="GXB6" s="241"/>
      <c r="GXC6" s="241"/>
      <c r="GXD6" s="241"/>
      <c r="GXE6" s="241"/>
      <c r="GXF6" s="241"/>
      <c r="GXG6" s="241"/>
      <c r="GXH6" s="241"/>
      <c r="GXI6" s="241"/>
      <c r="GXJ6" s="241"/>
      <c r="GXK6" s="241"/>
      <c r="GXL6" s="241"/>
      <c r="GXM6" s="241"/>
      <c r="GXN6" s="241"/>
      <c r="GXO6" s="241"/>
      <c r="GXP6" s="241"/>
      <c r="GXQ6" s="241"/>
      <c r="GXR6" s="241"/>
      <c r="GXS6" s="241"/>
      <c r="GXT6" s="241"/>
      <c r="GXU6" s="241"/>
      <c r="GXV6" s="241"/>
      <c r="GXW6" s="241"/>
      <c r="GXX6" s="241"/>
      <c r="GXY6" s="241"/>
      <c r="GXZ6" s="241"/>
      <c r="GYA6" s="241"/>
      <c r="GYB6" s="241"/>
      <c r="GYC6" s="241"/>
      <c r="GYD6" s="241"/>
      <c r="GYE6" s="241"/>
      <c r="GYF6" s="241"/>
      <c r="GYG6" s="241"/>
      <c r="GYH6" s="241"/>
      <c r="GYI6" s="241"/>
      <c r="GYJ6" s="241"/>
      <c r="GYK6" s="241"/>
      <c r="GYL6" s="241"/>
      <c r="GYM6" s="241"/>
      <c r="GYN6" s="241"/>
      <c r="GYO6" s="241"/>
      <c r="GYP6" s="241"/>
      <c r="GYQ6" s="241"/>
      <c r="GYR6" s="241"/>
      <c r="GYS6" s="241"/>
      <c r="GYT6" s="241"/>
      <c r="GYU6" s="241"/>
      <c r="GYV6" s="241"/>
      <c r="GYW6" s="241"/>
      <c r="GYX6" s="241"/>
      <c r="GYY6" s="241"/>
      <c r="GYZ6" s="241"/>
      <c r="GZA6" s="241"/>
      <c r="GZB6" s="241"/>
      <c r="GZC6" s="241"/>
      <c r="GZD6" s="241"/>
      <c r="GZE6" s="241"/>
      <c r="GZF6" s="241"/>
      <c r="GZG6" s="241"/>
      <c r="GZH6" s="241"/>
      <c r="GZI6" s="241"/>
      <c r="GZJ6" s="241"/>
      <c r="GZK6" s="241"/>
      <c r="GZL6" s="241"/>
      <c r="GZM6" s="241"/>
      <c r="GZN6" s="241"/>
      <c r="GZO6" s="241"/>
      <c r="GZP6" s="241"/>
      <c r="GZQ6" s="241"/>
      <c r="GZR6" s="241"/>
      <c r="GZS6" s="241"/>
      <c r="GZT6" s="241"/>
      <c r="GZU6" s="241"/>
      <c r="GZV6" s="241"/>
      <c r="GZW6" s="241"/>
      <c r="GZX6" s="241"/>
      <c r="GZY6" s="241"/>
      <c r="GZZ6" s="241"/>
      <c r="HAA6" s="241"/>
      <c r="HAB6" s="241"/>
      <c r="HAC6" s="241"/>
      <c r="HAD6" s="241"/>
      <c r="HAE6" s="241"/>
      <c r="HAF6" s="241"/>
      <c r="HAG6" s="241"/>
      <c r="HAH6" s="241"/>
      <c r="HAI6" s="241"/>
      <c r="HAJ6" s="241"/>
      <c r="HAK6" s="241"/>
      <c r="HAL6" s="241"/>
      <c r="HAM6" s="241"/>
      <c r="HAN6" s="241"/>
      <c r="HAO6" s="241"/>
      <c r="HAP6" s="241"/>
      <c r="HAQ6" s="241"/>
      <c r="HAR6" s="241"/>
      <c r="HAS6" s="241"/>
      <c r="HAT6" s="241"/>
      <c r="HAU6" s="241"/>
      <c r="HAV6" s="241"/>
      <c r="HAW6" s="241"/>
      <c r="HAX6" s="241"/>
      <c r="HAY6" s="241"/>
      <c r="HAZ6" s="241"/>
      <c r="HBA6" s="241"/>
      <c r="HBB6" s="241"/>
      <c r="HBC6" s="241"/>
      <c r="HBD6" s="241"/>
      <c r="HBE6" s="241"/>
      <c r="HBF6" s="241"/>
      <c r="HBG6" s="241"/>
      <c r="HBH6" s="241"/>
      <c r="HBI6" s="241"/>
      <c r="HBJ6" s="241"/>
      <c r="HBK6" s="241"/>
      <c r="HBL6" s="241"/>
      <c r="HBM6" s="241"/>
      <c r="HBN6" s="241"/>
      <c r="HBO6" s="241"/>
      <c r="HBP6" s="241"/>
      <c r="HBQ6" s="241"/>
      <c r="HBR6" s="241"/>
      <c r="HBS6" s="241"/>
      <c r="HBT6" s="241"/>
      <c r="HBU6" s="241"/>
      <c r="HBV6" s="241"/>
      <c r="HBW6" s="241"/>
      <c r="HBX6" s="241"/>
      <c r="HBY6" s="241"/>
      <c r="HBZ6" s="241"/>
      <c r="HCA6" s="241"/>
      <c r="HCB6" s="241"/>
      <c r="HCC6" s="241"/>
      <c r="HCD6" s="241"/>
      <c r="HCE6" s="241"/>
      <c r="HCF6" s="241"/>
      <c r="HCG6" s="241"/>
      <c r="HCH6" s="241"/>
      <c r="HCI6" s="241"/>
      <c r="HCJ6" s="241"/>
      <c r="HCK6" s="241"/>
      <c r="HCL6" s="241"/>
      <c r="HCM6" s="241"/>
      <c r="HCN6" s="241"/>
      <c r="HCO6" s="241"/>
      <c r="HCP6" s="241"/>
      <c r="HCQ6" s="241"/>
      <c r="HCR6" s="241"/>
      <c r="HCS6" s="241"/>
      <c r="HCT6" s="241"/>
      <c r="HCU6" s="241"/>
      <c r="HCV6" s="241"/>
      <c r="HCW6" s="241"/>
      <c r="HCX6" s="241"/>
      <c r="HCY6" s="241"/>
      <c r="HCZ6" s="241"/>
      <c r="HDA6" s="241"/>
      <c r="HDB6" s="241"/>
      <c r="HDC6" s="241"/>
      <c r="HDD6" s="241"/>
      <c r="HDE6" s="241"/>
      <c r="HDF6" s="241"/>
      <c r="HDG6" s="241"/>
      <c r="HDH6" s="241"/>
      <c r="HDI6" s="241"/>
      <c r="HDJ6" s="241"/>
      <c r="HDK6" s="241"/>
      <c r="HDL6" s="241"/>
      <c r="HDM6" s="241"/>
      <c r="HDN6" s="241"/>
      <c r="HDO6" s="241"/>
      <c r="HDP6" s="241"/>
      <c r="HDQ6" s="241"/>
      <c r="HDR6" s="241"/>
      <c r="HDS6" s="241"/>
      <c r="HDT6" s="241"/>
      <c r="HDU6" s="241"/>
      <c r="HDV6" s="241"/>
      <c r="HDW6" s="241"/>
      <c r="HDX6" s="241"/>
      <c r="HDY6" s="241"/>
      <c r="HDZ6" s="241"/>
      <c r="HEA6" s="241"/>
      <c r="HEB6" s="241"/>
      <c r="HEC6" s="241"/>
      <c r="HED6" s="241"/>
      <c r="HEE6" s="241"/>
      <c r="HEF6" s="241"/>
      <c r="HEG6" s="241"/>
      <c r="HEH6" s="241"/>
      <c r="HEI6" s="241"/>
      <c r="HEJ6" s="241"/>
      <c r="HEK6" s="241"/>
      <c r="HEL6" s="241"/>
      <c r="HEM6" s="241"/>
      <c r="HEN6" s="241"/>
      <c r="HEO6" s="241"/>
      <c r="HEP6" s="241"/>
      <c r="HEQ6" s="241"/>
      <c r="HER6" s="241"/>
      <c r="HES6" s="241"/>
      <c r="HET6" s="241"/>
      <c r="HEU6" s="241"/>
      <c r="HEV6" s="241"/>
      <c r="HEW6" s="241"/>
      <c r="HEX6" s="241"/>
      <c r="HEY6" s="241"/>
      <c r="HEZ6" s="241"/>
      <c r="HFA6" s="241"/>
      <c r="HFB6" s="241"/>
      <c r="HFC6" s="241"/>
      <c r="HFD6" s="241"/>
      <c r="HFE6" s="241"/>
      <c r="HFF6" s="241"/>
      <c r="HFG6" s="241"/>
      <c r="HFH6" s="241"/>
      <c r="HFI6" s="241"/>
      <c r="HFJ6" s="241"/>
      <c r="HFK6" s="241"/>
      <c r="HFL6" s="241"/>
      <c r="HFM6" s="241"/>
      <c r="HFN6" s="241"/>
      <c r="HFO6" s="241"/>
      <c r="HFP6" s="241"/>
      <c r="HFQ6" s="241"/>
      <c r="HFR6" s="241"/>
      <c r="HFS6" s="241"/>
      <c r="HFT6" s="241"/>
      <c r="HFU6" s="241"/>
      <c r="HFV6" s="241"/>
      <c r="HFW6" s="241"/>
      <c r="HFX6" s="241"/>
      <c r="HFY6" s="241"/>
      <c r="HFZ6" s="241"/>
      <c r="HGA6" s="241"/>
      <c r="HGB6" s="241"/>
      <c r="HGC6" s="241"/>
      <c r="HGD6" s="241"/>
      <c r="HGE6" s="241"/>
      <c r="HGF6" s="241"/>
      <c r="HGG6" s="241"/>
      <c r="HGH6" s="241"/>
      <c r="HGI6" s="241"/>
      <c r="HGJ6" s="241"/>
      <c r="HGK6" s="241"/>
      <c r="HGL6" s="241"/>
      <c r="HGM6" s="241"/>
      <c r="HGN6" s="241"/>
      <c r="HGO6" s="241"/>
      <c r="HGP6" s="241"/>
      <c r="HGQ6" s="241"/>
      <c r="HGR6" s="241"/>
      <c r="HGS6" s="241"/>
      <c r="HGT6" s="241"/>
      <c r="HGU6" s="241"/>
      <c r="HGV6" s="241"/>
      <c r="HGW6" s="241"/>
      <c r="HGX6" s="241"/>
      <c r="HGY6" s="241"/>
      <c r="HGZ6" s="241"/>
      <c r="HHA6" s="241"/>
      <c r="HHB6" s="241"/>
      <c r="HHC6" s="241"/>
      <c r="HHD6" s="241"/>
      <c r="HHE6" s="241"/>
      <c r="HHF6" s="241"/>
      <c r="HHG6" s="241"/>
      <c r="HHH6" s="241"/>
      <c r="HHI6" s="241"/>
      <c r="HHJ6" s="241"/>
      <c r="HHK6" s="241"/>
      <c r="HHL6" s="241"/>
      <c r="HHM6" s="241"/>
      <c r="HHN6" s="241"/>
      <c r="HHO6" s="241"/>
      <c r="HHP6" s="241"/>
      <c r="HHQ6" s="241"/>
      <c r="HHR6" s="241"/>
      <c r="HHS6" s="241"/>
      <c r="HHT6" s="241"/>
      <c r="HHU6" s="241"/>
      <c r="HHV6" s="241"/>
      <c r="HHW6" s="241"/>
      <c r="HHX6" s="241"/>
      <c r="HHY6" s="241"/>
      <c r="HHZ6" s="241"/>
      <c r="HIA6" s="241"/>
      <c r="HIB6" s="241"/>
      <c r="HIC6" s="241"/>
      <c r="HID6" s="241"/>
      <c r="HIE6" s="241"/>
      <c r="HIF6" s="241"/>
      <c r="HIG6" s="241"/>
      <c r="HIH6" s="241"/>
      <c r="HII6" s="241"/>
      <c r="HIJ6" s="241"/>
      <c r="HIK6" s="241"/>
      <c r="HIL6" s="241"/>
      <c r="HIM6" s="241"/>
      <c r="HIN6" s="241"/>
      <c r="HIO6" s="241"/>
      <c r="HIP6" s="241"/>
      <c r="HIQ6" s="241"/>
      <c r="HIR6" s="241"/>
      <c r="HIS6" s="241"/>
      <c r="HIT6" s="241"/>
      <c r="HIU6" s="241"/>
      <c r="HIV6" s="241"/>
      <c r="HIW6" s="241"/>
      <c r="HIX6" s="241"/>
      <c r="HIY6" s="241"/>
      <c r="HIZ6" s="241"/>
      <c r="HJA6" s="241"/>
      <c r="HJB6" s="241"/>
      <c r="HJC6" s="241"/>
      <c r="HJD6" s="241"/>
      <c r="HJE6" s="241"/>
      <c r="HJF6" s="241"/>
      <c r="HJG6" s="241"/>
      <c r="HJH6" s="241"/>
      <c r="HJI6" s="241"/>
      <c r="HJJ6" s="241"/>
      <c r="HJK6" s="241"/>
      <c r="HJL6" s="241"/>
      <c r="HJM6" s="241"/>
      <c r="HJN6" s="241"/>
      <c r="HJO6" s="241"/>
      <c r="HJP6" s="241"/>
      <c r="HJQ6" s="241"/>
      <c r="HJR6" s="241"/>
      <c r="HJS6" s="241"/>
      <c r="HJT6" s="241"/>
      <c r="HJU6" s="241"/>
      <c r="HJV6" s="241"/>
      <c r="HJW6" s="241"/>
      <c r="HJX6" s="241"/>
      <c r="HJY6" s="241"/>
      <c r="HJZ6" s="241"/>
      <c r="HKA6" s="241"/>
      <c r="HKB6" s="241"/>
      <c r="HKC6" s="241"/>
      <c r="HKD6" s="241"/>
      <c r="HKE6" s="241"/>
      <c r="HKF6" s="241"/>
      <c r="HKG6" s="241"/>
      <c r="HKH6" s="241"/>
      <c r="HKI6" s="241"/>
      <c r="HKJ6" s="241"/>
      <c r="HKK6" s="241"/>
      <c r="HKL6" s="241"/>
      <c r="HKM6" s="241"/>
      <c r="HKN6" s="241"/>
      <c r="HKO6" s="241"/>
      <c r="HKP6" s="241"/>
      <c r="HKQ6" s="241"/>
      <c r="HKR6" s="241"/>
      <c r="HKS6" s="241"/>
      <c r="HKT6" s="241"/>
      <c r="HKU6" s="241"/>
      <c r="HKV6" s="241"/>
      <c r="HKW6" s="241"/>
      <c r="HKX6" s="241"/>
      <c r="HKY6" s="241"/>
      <c r="HKZ6" s="241"/>
      <c r="HLA6" s="241"/>
      <c r="HLB6" s="241"/>
      <c r="HLC6" s="241"/>
      <c r="HLD6" s="241"/>
      <c r="HLE6" s="241"/>
      <c r="HLF6" s="241"/>
      <c r="HLG6" s="241"/>
      <c r="HLH6" s="241"/>
      <c r="HLI6" s="241"/>
      <c r="HLJ6" s="241"/>
      <c r="HLK6" s="241"/>
      <c r="HLL6" s="241"/>
      <c r="HLM6" s="241"/>
      <c r="HLN6" s="241"/>
      <c r="HLO6" s="241"/>
      <c r="HLP6" s="241"/>
      <c r="HLQ6" s="241"/>
      <c r="HLR6" s="241"/>
      <c r="HLS6" s="241"/>
      <c r="HLT6" s="241"/>
      <c r="HLU6" s="241"/>
      <c r="HLV6" s="241"/>
      <c r="HLW6" s="241"/>
      <c r="HLX6" s="241"/>
      <c r="HLY6" s="241"/>
      <c r="HLZ6" s="241"/>
      <c r="HMA6" s="241"/>
      <c r="HMB6" s="241"/>
      <c r="HMC6" s="241"/>
      <c r="HMD6" s="241"/>
      <c r="HME6" s="241"/>
      <c r="HMF6" s="241"/>
      <c r="HMG6" s="241"/>
      <c r="HMH6" s="241"/>
      <c r="HMI6" s="241"/>
      <c r="HMJ6" s="241"/>
      <c r="HMK6" s="241"/>
      <c r="HML6" s="241"/>
      <c r="HMM6" s="241"/>
      <c r="HMN6" s="241"/>
      <c r="HMO6" s="241"/>
      <c r="HMP6" s="241"/>
      <c r="HMQ6" s="241"/>
      <c r="HMR6" s="241"/>
      <c r="HMS6" s="241"/>
      <c r="HMT6" s="241"/>
      <c r="HMU6" s="241"/>
      <c r="HMV6" s="241"/>
      <c r="HMW6" s="241"/>
      <c r="HMX6" s="241"/>
      <c r="HMY6" s="241"/>
      <c r="HMZ6" s="241"/>
      <c r="HNA6" s="241"/>
      <c r="HNB6" s="241"/>
      <c r="HNC6" s="241"/>
      <c r="HND6" s="241"/>
      <c r="HNE6" s="241"/>
      <c r="HNF6" s="241"/>
      <c r="HNG6" s="241"/>
      <c r="HNH6" s="241"/>
      <c r="HNI6" s="241"/>
      <c r="HNJ6" s="241"/>
      <c r="HNK6" s="241"/>
      <c r="HNL6" s="241"/>
      <c r="HNM6" s="241"/>
      <c r="HNN6" s="241"/>
      <c r="HNO6" s="241"/>
      <c r="HNP6" s="241"/>
      <c r="HNQ6" s="241"/>
      <c r="HNR6" s="241"/>
      <c r="HNS6" s="241"/>
      <c r="HNT6" s="241"/>
      <c r="HNU6" s="241"/>
      <c r="HNV6" s="241"/>
      <c r="HNW6" s="241"/>
      <c r="HNX6" s="241"/>
      <c r="HNY6" s="241"/>
      <c r="HNZ6" s="241"/>
      <c r="HOA6" s="241"/>
      <c r="HOB6" s="241"/>
      <c r="HOC6" s="241"/>
      <c r="HOD6" s="241"/>
      <c r="HOE6" s="241"/>
      <c r="HOF6" s="241"/>
      <c r="HOG6" s="241"/>
      <c r="HOH6" s="241"/>
      <c r="HOI6" s="241"/>
      <c r="HOJ6" s="241"/>
      <c r="HOK6" s="241"/>
      <c r="HOL6" s="241"/>
      <c r="HOM6" s="241"/>
      <c r="HON6" s="241"/>
      <c r="HOO6" s="241"/>
      <c r="HOP6" s="241"/>
      <c r="HOQ6" s="241"/>
      <c r="HOR6" s="241"/>
      <c r="HOS6" s="241"/>
      <c r="HOT6" s="241"/>
      <c r="HOU6" s="241"/>
      <c r="HOV6" s="241"/>
      <c r="HOW6" s="241"/>
      <c r="HOX6" s="241"/>
      <c r="HOY6" s="241"/>
      <c r="HOZ6" s="241"/>
      <c r="HPA6" s="241"/>
      <c r="HPB6" s="241"/>
      <c r="HPC6" s="241"/>
      <c r="HPD6" s="241"/>
      <c r="HPE6" s="241"/>
      <c r="HPF6" s="241"/>
      <c r="HPG6" s="241"/>
      <c r="HPH6" s="241"/>
      <c r="HPI6" s="241"/>
      <c r="HPJ6" s="241"/>
      <c r="HPK6" s="241"/>
      <c r="HPL6" s="241"/>
      <c r="HPM6" s="241"/>
      <c r="HPN6" s="241"/>
      <c r="HPO6" s="241"/>
      <c r="HPP6" s="241"/>
      <c r="HPQ6" s="241"/>
      <c r="HPR6" s="241"/>
      <c r="HPS6" s="241"/>
      <c r="HPT6" s="241"/>
      <c r="HPU6" s="241"/>
      <c r="HPV6" s="241"/>
      <c r="HPW6" s="241"/>
      <c r="HPX6" s="241"/>
      <c r="HPY6" s="241"/>
      <c r="HPZ6" s="241"/>
      <c r="HQA6" s="241"/>
      <c r="HQB6" s="241"/>
      <c r="HQC6" s="241"/>
      <c r="HQD6" s="241"/>
      <c r="HQE6" s="241"/>
      <c r="HQF6" s="241"/>
      <c r="HQG6" s="241"/>
      <c r="HQH6" s="241"/>
      <c r="HQI6" s="241"/>
      <c r="HQJ6" s="241"/>
      <c r="HQK6" s="241"/>
      <c r="HQL6" s="241"/>
      <c r="HQM6" s="241"/>
      <c r="HQN6" s="241"/>
      <c r="HQO6" s="241"/>
      <c r="HQP6" s="241"/>
      <c r="HQQ6" s="241"/>
      <c r="HQR6" s="241"/>
      <c r="HQS6" s="241"/>
      <c r="HQT6" s="241"/>
      <c r="HQU6" s="241"/>
      <c r="HQV6" s="241"/>
      <c r="HQW6" s="241"/>
      <c r="HQX6" s="241"/>
      <c r="HQY6" s="241"/>
      <c r="HQZ6" s="241"/>
      <c r="HRA6" s="241"/>
      <c r="HRB6" s="241"/>
      <c r="HRC6" s="241"/>
      <c r="HRD6" s="241"/>
      <c r="HRE6" s="241"/>
      <c r="HRF6" s="241"/>
      <c r="HRG6" s="241"/>
      <c r="HRH6" s="241"/>
      <c r="HRI6" s="241"/>
      <c r="HRJ6" s="241"/>
      <c r="HRK6" s="241"/>
      <c r="HRL6" s="241"/>
      <c r="HRM6" s="241"/>
      <c r="HRN6" s="241"/>
      <c r="HRO6" s="241"/>
      <c r="HRP6" s="241"/>
      <c r="HRQ6" s="241"/>
      <c r="HRR6" s="241"/>
      <c r="HRS6" s="241"/>
      <c r="HRT6" s="241"/>
      <c r="HRU6" s="241"/>
      <c r="HRV6" s="241"/>
      <c r="HRW6" s="241"/>
      <c r="HRX6" s="241"/>
      <c r="HRY6" s="241"/>
      <c r="HRZ6" s="241"/>
      <c r="HSA6" s="241"/>
      <c r="HSB6" s="241"/>
      <c r="HSC6" s="241"/>
      <c r="HSD6" s="241"/>
      <c r="HSE6" s="241"/>
      <c r="HSF6" s="241"/>
      <c r="HSG6" s="241"/>
      <c r="HSH6" s="241"/>
      <c r="HSI6" s="241"/>
      <c r="HSJ6" s="241"/>
      <c r="HSK6" s="241"/>
      <c r="HSL6" s="241"/>
      <c r="HSM6" s="241"/>
      <c r="HSN6" s="241"/>
      <c r="HSO6" s="241"/>
      <c r="HSP6" s="241"/>
      <c r="HSQ6" s="241"/>
      <c r="HSR6" s="241"/>
      <c r="HSS6" s="241"/>
      <c r="HST6" s="241"/>
      <c r="HSU6" s="241"/>
      <c r="HSV6" s="241"/>
      <c r="HSW6" s="241"/>
      <c r="HSX6" s="241"/>
      <c r="HSY6" s="241"/>
      <c r="HSZ6" s="241"/>
      <c r="HTA6" s="241"/>
      <c r="HTB6" s="241"/>
      <c r="HTC6" s="241"/>
      <c r="HTD6" s="241"/>
      <c r="HTE6" s="241"/>
      <c r="HTF6" s="241"/>
      <c r="HTG6" s="241"/>
      <c r="HTH6" s="241"/>
      <c r="HTI6" s="241"/>
      <c r="HTJ6" s="241"/>
      <c r="HTK6" s="241"/>
      <c r="HTL6" s="241"/>
      <c r="HTM6" s="241"/>
      <c r="HTN6" s="241"/>
      <c r="HTO6" s="241"/>
      <c r="HTP6" s="241"/>
      <c r="HTQ6" s="241"/>
      <c r="HTR6" s="241"/>
      <c r="HTS6" s="241"/>
      <c r="HTT6" s="241"/>
      <c r="HTU6" s="241"/>
      <c r="HTV6" s="241"/>
      <c r="HTW6" s="241"/>
      <c r="HTX6" s="241"/>
      <c r="HTY6" s="241"/>
      <c r="HTZ6" s="241"/>
      <c r="HUA6" s="241"/>
      <c r="HUB6" s="241"/>
      <c r="HUC6" s="241"/>
      <c r="HUD6" s="241"/>
      <c r="HUE6" s="241"/>
      <c r="HUF6" s="241"/>
      <c r="HUG6" s="241"/>
      <c r="HUH6" s="241"/>
      <c r="HUI6" s="241"/>
      <c r="HUJ6" s="241"/>
      <c r="HUK6" s="241"/>
      <c r="HUL6" s="241"/>
      <c r="HUM6" s="241"/>
      <c r="HUN6" s="241"/>
      <c r="HUO6" s="241"/>
      <c r="HUP6" s="241"/>
      <c r="HUQ6" s="241"/>
      <c r="HUR6" s="241"/>
      <c r="HUS6" s="241"/>
      <c r="HUT6" s="241"/>
      <c r="HUU6" s="241"/>
      <c r="HUV6" s="241"/>
      <c r="HUW6" s="241"/>
      <c r="HUX6" s="241"/>
      <c r="HUY6" s="241"/>
      <c r="HUZ6" s="241"/>
      <c r="HVA6" s="241"/>
      <c r="HVB6" s="241"/>
      <c r="HVC6" s="241"/>
      <c r="HVD6" s="241"/>
      <c r="HVE6" s="241"/>
      <c r="HVF6" s="241"/>
      <c r="HVG6" s="241"/>
      <c r="HVH6" s="241"/>
      <c r="HVI6" s="241"/>
      <c r="HVJ6" s="241"/>
      <c r="HVK6" s="241"/>
      <c r="HVL6" s="241"/>
      <c r="HVM6" s="241"/>
      <c r="HVN6" s="241"/>
      <c r="HVO6" s="241"/>
      <c r="HVP6" s="241"/>
      <c r="HVQ6" s="241"/>
      <c r="HVR6" s="241"/>
      <c r="HVS6" s="241"/>
      <c r="HVT6" s="241"/>
      <c r="HVU6" s="241"/>
      <c r="HVV6" s="241"/>
      <c r="HVW6" s="241"/>
      <c r="HVX6" s="241"/>
      <c r="HVY6" s="241"/>
      <c r="HVZ6" s="241"/>
      <c r="HWA6" s="241"/>
      <c r="HWB6" s="241"/>
      <c r="HWC6" s="241"/>
      <c r="HWD6" s="241"/>
      <c r="HWE6" s="241"/>
      <c r="HWF6" s="241"/>
      <c r="HWG6" s="241"/>
      <c r="HWH6" s="241"/>
      <c r="HWI6" s="241"/>
      <c r="HWJ6" s="241"/>
      <c r="HWK6" s="241"/>
      <c r="HWL6" s="241"/>
      <c r="HWM6" s="241"/>
      <c r="HWN6" s="241"/>
      <c r="HWO6" s="241"/>
      <c r="HWP6" s="241"/>
      <c r="HWQ6" s="241"/>
      <c r="HWR6" s="241"/>
      <c r="HWS6" s="241"/>
      <c r="HWT6" s="241"/>
      <c r="HWU6" s="241"/>
      <c r="HWV6" s="241"/>
      <c r="HWW6" s="241"/>
      <c r="HWX6" s="241"/>
      <c r="HWY6" s="241"/>
      <c r="HWZ6" s="241"/>
      <c r="HXA6" s="241"/>
      <c r="HXB6" s="241"/>
      <c r="HXC6" s="241"/>
      <c r="HXD6" s="241"/>
      <c r="HXE6" s="241"/>
      <c r="HXF6" s="241"/>
      <c r="HXG6" s="241"/>
      <c r="HXH6" s="241"/>
      <c r="HXI6" s="241"/>
      <c r="HXJ6" s="241"/>
      <c r="HXK6" s="241"/>
      <c r="HXL6" s="241"/>
      <c r="HXM6" s="241"/>
      <c r="HXN6" s="241"/>
      <c r="HXO6" s="241"/>
      <c r="HXP6" s="241"/>
      <c r="HXQ6" s="241"/>
      <c r="HXR6" s="241"/>
      <c r="HXS6" s="241"/>
      <c r="HXT6" s="241"/>
      <c r="HXU6" s="241"/>
      <c r="HXV6" s="241"/>
      <c r="HXW6" s="241"/>
      <c r="HXX6" s="241"/>
      <c r="HXY6" s="241"/>
      <c r="HXZ6" s="241"/>
      <c r="HYA6" s="241"/>
      <c r="HYB6" s="241"/>
      <c r="HYC6" s="241"/>
      <c r="HYD6" s="241"/>
      <c r="HYE6" s="241"/>
      <c r="HYF6" s="241"/>
      <c r="HYG6" s="241"/>
      <c r="HYH6" s="241"/>
      <c r="HYI6" s="241"/>
      <c r="HYJ6" s="241"/>
      <c r="HYK6" s="241"/>
      <c r="HYL6" s="241"/>
      <c r="HYM6" s="241"/>
      <c r="HYN6" s="241"/>
      <c r="HYO6" s="241"/>
      <c r="HYP6" s="241"/>
      <c r="HYQ6" s="241"/>
      <c r="HYR6" s="241"/>
      <c r="HYS6" s="241"/>
      <c r="HYT6" s="241"/>
      <c r="HYU6" s="241"/>
      <c r="HYV6" s="241"/>
      <c r="HYW6" s="241"/>
      <c r="HYX6" s="241"/>
      <c r="HYY6" s="241"/>
      <c r="HYZ6" s="241"/>
      <c r="HZA6" s="241"/>
      <c r="HZB6" s="241"/>
      <c r="HZC6" s="241"/>
      <c r="HZD6" s="241"/>
      <c r="HZE6" s="241"/>
      <c r="HZF6" s="241"/>
      <c r="HZG6" s="241"/>
      <c r="HZH6" s="241"/>
      <c r="HZI6" s="241"/>
      <c r="HZJ6" s="241"/>
      <c r="HZK6" s="241"/>
      <c r="HZL6" s="241"/>
      <c r="HZM6" s="241"/>
      <c r="HZN6" s="241"/>
      <c r="HZO6" s="241"/>
      <c r="HZP6" s="241"/>
      <c r="HZQ6" s="241"/>
      <c r="HZR6" s="241"/>
      <c r="HZS6" s="241"/>
      <c r="HZT6" s="241"/>
      <c r="HZU6" s="241"/>
      <c r="HZV6" s="241"/>
      <c r="HZW6" s="241"/>
      <c r="HZX6" s="241"/>
      <c r="HZY6" s="241"/>
      <c r="HZZ6" s="241"/>
      <c r="IAA6" s="241"/>
      <c r="IAB6" s="241"/>
      <c r="IAC6" s="241"/>
      <c r="IAD6" s="241"/>
      <c r="IAE6" s="241"/>
      <c r="IAF6" s="241"/>
      <c r="IAG6" s="241"/>
      <c r="IAH6" s="241"/>
      <c r="IAI6" s="241"/>
      <c r="IAJ6" s="241"/>
      <c r="IAK6" s="241"/>
      <c r="IAL6" s="241"/>
      <c r="IAM6" s="241"/>
      <c r="IAN6" s="241"/>
      <c r="IAO6" s="241"/>
      <c r="IAP6" s="241"/>
      <c r="IAQ6" s="241"/>
      <c r="IAR6" s="241"/>
      <c r="IAS6" s="241"/>
      <c r="IAT6" s="241"/>
      <c r="IAU6" s="241"/>
      <c r="IAV6" s="241"/>
      <c r="IAW6" s="241"/>
      <c r="IAX6" s="241"/>
      <c r="IAY6" s="241"/>
      <c r="IAZ6" s="241"/>
      <c r="IBA6" s="241"/>
      <c r="IBB6" s="241"/>
      <c r="IBC6" s="241"/>
      <c r="IBD6" s="241"/>
      <c r="IBE6" s="241"/>
      <c r="IBF6" s="241"/>
      <c r="IBG6" s="241"/>
      <c r="IBH6" s="241"/>
      <c r="IBI6" s="241"/>
      <c r="IBJ6" s="241"/>
      <c r="IBK6" s="241"/>
      <c r="IBL6" s="241"/>
      <c r="IBM6" s="241"/>
      <c r="IBN6" s="241"/>
      <c r="IBO6" s="241"/>
      <c r="IBP6" s="241"/>
      <c r="IBQ6" s="241"/>
      <c r="IBR6" s="241"/>
      <c r="IBS6" s="241"/>
      <c r="IBT6" s="241"/>
      <c r="IBU6" s="241"/>
      <c r="IBV6" s="241"/>
      <c r="IBW6" s="241"/>
      <c r="IBX6" s="241"/>
      <c r="IBY6" s="241"/>
      <c r="IBZ6" s="241"/>
      <c r="ICA6" s="241"/>
      <c r="ICB6" s="241"/>
      <c r="ICC6" s="241"/>
      <c r="ICD6" s="241"/>
      <c r="ICE6" s="241"/>
      <c r="ICF6" s="241"/>
      <c r="ICG6" s="241"/>
      <c r="ICH6" s="241"/>
      <c r="ICI6" s="241"/>
      <c r="ICJ6" s="241"/>
      <c r="ICK6" s="241"/>
      <c r="ICL6" s="241"/>
      <c r="ICM6" s="241"/>
      <c r="ICN6" s="241"/>
      <c r="ICO6" s="241"/>
      <c r="ICP6" s="241"/>
      <c r="ICQ6" s="241"/>
      <c r="ICR6" s="241"/>
      <c r="ICS6" s="241"/>
      <c r="ICT6" s="241"/>
      <c r="ICU6" s="241"/>
      <c r="ICV6" s="241"/>
      <c r="ICW6" s="241"/>
      <c r="ICX6" s="241"/>
      <c r="ICY6" s="241"/>
      <c r="ICZ6" s="241"/>
      <c r="IDA6" s="241"/>
      <c r="IDB6" s="241"/>
      <c r="IDC6" s="241"/>
      <c r="IDD6" s="241"/>
      <c r="IDE6" s="241"/>
      <c r="IDF6" s="241"/>
      <c r="IDG6" s="241"/>
      <c r="IDH6" s="241"/>
      <c r="IDI6" s="241"/>
      <c r="IDJ6" s="241"/>
      <c r="IDK6" s="241"/>
      <c r="IDL6" s="241"/>
      <c r="IDM6" s="241"/>
      <c r="IDN6" s="241"/>
      <c r="IDO6" s="241"/>
      <c r="IDP6" s="241"/>
      <c r="IDQ6" s="241"/>
      <c r="IDR6" s="241"/>
      <c r="IDS6" s="241"/>
      <c r="IDT6" s="241"/>
      <c r="IDU6" s="241"/>
      <c r="IDV6" s="241"/>
      <c r="IDW6" s="241"/>
      <c r="IDX6" s="241"/>
      <c r="IDY6" s="241"/>
      <c r="IDZ6" s="241"/>
      <c r="IEA6" s="241"/>
      <c r="IEB6" s="241"/>
      <c r="IEC6" s="241"/>
      <c r="IED6" s="241"/>
      <c r="IEE6" s="241"/>
      <c r="IEF6" s="241"/>
      <c r="IEG6" s="241"/>
      <c r="IEH6" s="241"/>
      <c r="IEI6" s="241"/>
      <c r="IEJ6" s="241"/>
      <c r="IEK6" s="241"/>
      <c r="IEL6" s="241"/>
      <c r="IEM6" s="241"/>
      <c r="IEN6" s="241"/>
      <c r="IEO6" s="241"/>
      <c r="IEP6" s="241"/>
      <c r="IEQ6" s="241"/>
      <c r="IER6" s="241"/>
      <c r="IES6" s="241"/>
      <c r="IET6" s="241"/>
      <c r="IEU6" s="241"/>
      <c r="IEV6" s="241"/>
      <c r="IEW6" s="241"/>
      <c r="IEX6" s="241"/>
      <c r="IEY6" s="241"/>
      <c r="IEZ6" s="241"/>
      <c r="IFA6" s="241"/>
      <c r="IFB6" s="241"/>
      <c r="IFC6" s="241"/>
      <c r="IFD6" s="241"/>
      <c r="IFE6" s="241"/>
      <c r="IFF6" s="241"/>
      <c r="IFG6" s="241"/>
      <c r="IFH6" s="241"/>
      <c r="IFI6" s="241"/>
      <c r="IFJ6" s="241"/>
      <c r="IFK6" s="241"/>
      <c r="IFL6" s="241"/>
      <c r="IFM6" s="241"/>
      <c r="IFN6" s="241"/>
      <c r="IFO6" s="241"/>
      <c r="IFP6" s="241"/>
      <c r="IFQ6" s="241"/>
      <c r="IFR6" s="241"/>
      <c r="IFS6" s="241"/>
      <c r="IFT6" s="241"/>
      <c r="IFU6" s="241"/>
      <c r="IFV6" s="241"/>
      <c r="IFW6" s="241"/>
      <c r="IFX6" s="241"/>
      <c r="IFY6" s="241"/>
      <c r="IFZ6" s="241"/>
      <c r="IGA6" s="241"/>
      <c r="IGB6" s="241"/>
      <c r="IGC6" s="241"/>
      <c r="IGD6" s="241"/>
      <c r="IGE6" s="241"/>
      <c r="IGF6" s="241"/>
      <c r="IGG6" s="241"/>
      <c r="IGH6" s="241"/>
      <c r="IGI6" s="241"/>
      <c r="IGJ6" s="241"/>
      <c r="IGK6" s="241"/>
      <c r="IGL6" s="241"/>
      <c r="IGM6" s="241"/>
      <c r="IGN6" s="241"/>
      <c r="IGO6" s="241"/>
      <c r="IGP6" s="241"/>
      <c r="IGQ6" s="241"/>
      <c r="IGR6" s="241"/>
      <c r="IGS6" s="241"/>
      <c r="IGT6" s="241"/>
      <c r="IGU6" s="241"/>
      <c r="IGV6" s="241"/>
      <c r="IGW6" s="241"/>
      <c r="IGX6" s="241"/>
      <c r="IGY6" s="241"/>
      <c r="IGZ6" s="241"/>
      <c r="IHA6" s="241"/>
      <c r="IHB6" s="241"/>
      <c r="IHC6" s="241"/>
      <c r="IHD6" s="241"/>
      <c r="IHE6" s="241"/>
      <c r="IHF6" s="241"/>
      <c r="IHG6" s="241"/>
      <c r="IHH6" s="241"/>
      <c r="IHI6" s="241"/>
      <c r="IHJ6" s="241"/>
      <c r="IHK6" s="241"/>
      <c r="IHL6" s="241"/>
      <c r="IHM6" s="241"/>
      <c r="IHN6" s="241"/>
      <c r="IHO6" s="241"/>
      <c r="IHP6" s="241"/>
      <c r="IHQ6" s="241"/>
      <c r="IHR6" s="241"/>
      <c r="IHS6" s="241"/>
      <c r="IHT6" s="241"/>
      <c r="IHU6" s="241"/>
      <c r="IHV6" s="241"/>
      <c r="IHW6" s="241"/>
      <c r="IHX6" s="241"/>
      <c r="IHY6" s="241"/>
      <c r="IHZ6" s="241"/>
      <c r="IIA6" s="241"/>
      <c r="IIB6" s="241"/>
      <c r="IIC6" s="241"/>
      <c r="IID6" s="241"/>
      <c r="IIE6" s="241"/>
      <c r="IIF6" s="241"/>
      <c r="IIG6" s="241"/>
      <c r="IIH6" s="241"/>
      <c r="III6" s="241"/>
      <c r="IIJ6" s="241"/>
      <c r="IIK6" s="241"/>
      <c r="IIL6" s="241"/>
      <c r="IIM6" s="241"/>
      <c r="IIN6" s="241"/>
      <c r="IIO6" s="241"/>
      <c r="IIP6" s="241"/>
      <c r="IIQ6" s="241"/>
      <c r="IIR6" s="241"/>
      <c r="IIS6" s="241"/>
      <c r="IIT6" s="241"/>
      <c r="IIU6" s="241"/>
      <c r="IIV6" s="241"/>
      <c r="IIW6" s="241"/>
      <c r="IIX6" s="241"/>
      <c r="IIY6" s="241"/>
      <c r="IIZ6" s="241"/>
      <c r="IJA6" s="241"/>
      <c r="IJB6" s="241"/>
      <c r="IJC6" s="241"/>
      <c r="IJD6" s="241"/>
      <c r="IJE6" s="241"/>
      <c r="IJF6" s="241"/>
      <c r="IJG6" s="241"/>
      <c r="IJH6" s="241"/>
      <c r="IJI6" s="241"/>
      <c r="IJJ6" s="241"/>
      <c r="IJK6" s="241"/>
      <c r="IJL6" s="241"/>
      <c r="IJM6" s="241"/>
      <c r="IJN6" s="241"/>
      <c r="IJO6" s="241"/>
      <c r="IJP6" s="241"/>
      <c r="IJQ6" s="241"/>
      <c r="IJR6" s="241"/>
      <c r="IJS6" s="241"/>
      <c r="IJT6" s="241"/>
      <c r="IJU6" s="241"/>
      <c r="IJV6" s="241"/>
      <c r="IJW6" s="241"/>
      <c r="IJX6" s="241"/>
      <c r="IJY6" s="241"/>
      <c r="IJZ6" s="241"/>
      <c r="IKA6" s="241"/>
      <c r="IKB6" s="241"/>
      <c r="IKC6" s="241"/>
      <c r="IKD6" s="241"/>
      <c r="IKE6" s="241"/>
      <c r="IKF6" s="241"/>
      <c r="IKG6" s="241"/>
      <c r="IKH6" s="241"/>
      <c r="IKI6" s="241"/>
      <c r="IKJ6" s="241"/>
      <c r="IKK6" s="241"/>
      <c r="IKL6" s="241"/>
      <c r="IKM6" s="241"/>
      <c r="IKN6" s="241"/>
      <c r="IKO6" s="241"/>
      <c r="IKP6" s="241"/>
      <c r="IKQ6" s="241"/>
      <c r="IKR6" s="241"/>
      <c r="IKS6" s="241"/>
      <c r="IKT6" s="241"/>
      <c r="IKU6" s="241"/>
      <c r="IKV6" s="241"/>
      <c r="IKW6" s="241"/>
      <c r="IKX6" s="241"/>
      <c r="IKY6" s="241"/>
      <c r="IKZ6" s="241"/>
      <c r="ILA6" s="241"/>
      <c r="ILB6" s="241"/>
      <c r="ILC6" s="241"/>
      <c r="ILD6" s="241"/>
      <c r="ILE6" s="241"/>
      <c r="ILF6" s="241"/>
      <c r="ILG6" s="241"/>
      <c r="ILH6" s="241"/>
      <c r="ILI6" s="241"/>
      <c r="ILJ6" s="241"/>
      <c r="ILK6" s="241"/>
      <c r="ILL6" s="241"/>
      <c r="ILM6" s="241"/>
      <c r="ILN6" s="241"/>
      <c r="ILO6" s="241"/>
      <c r="ILP6" s="241"/>
      <c r="ILQ6" s="241"/>
      <c r="ILR6" s="241"/>
      <c r="ILS6" s="241"/>
      <c r="ILT6" s="241"/>
      <c r="ILU6" s="241"/>
      <c r="ILV6" s="241"/>
      <c r="ILW6" s="241"/>
      <c r="ILX6" s="241"/>
      <c r="ILY6" s="241"/>
      <c r="ILZ6" s="241"/>
      <c r="IMA6" s="241"/>
      <c r="IMB6" s="241"/>
      <c r="IMC6" s="241"/>
      <c r="IMD6" s="241"/>
      <c r="IME6" s="241"/>
      <c r="IMF6" s="241"/>
      <c r="IMG6" s="241"/>
      <c r="IMH6" s="241"/>
      <c r="IMI6" s="241"/>
      <c r="IMJ6" s="241"/>
      <c r="IMK6" s="241"/>
      <c r="IML6" s="241"/>
      <c r="IMM6" s="241"/>
      <c r="IMN6" s="241"/>
      <c r="IMO6" s="241"/>
      <c r="IMP6" s="241"/>
      <c r="IMQ6" s="241"/>
      <c r="IMR6" s="241"/>
      <c r="IMS6" s="241"/>
      <c r="IMT6" s="241"/>
      <c r="IMU6" s="241"/>
      <c r="IMV6" s="241"/>
      <c r="IMW6" s="241"/>
      <c r="IMX6" s="241"/>
      <c r="IMY6" s="241"/>
      <c r="IMZ6" s="241"/>
      <c r="INA6" s="241"/>
      <c r="INB6" s="241"/>
      <c r="INC6" s="241"/>
      <c r="IND6" s="241"/>
      <c r="INE6" s="241"/>
      <c r="INF6" s="241"/>
      <c r="ING6" s="241"/>
      <c r="INH6" s="241"/>
      <c r="INI6" s="241"/>
      <c r="INJ6" s="241"/>
      <c r="INK6" s="241"/>
      <c r="INL6" s="241"/>
      <c r="INM6" s="241"/>
      <c r="INN6" s="241"/>
      <c r="INO6" s="241"/>
      <c r="INP6" s="241"/>
      <c r="INQ6" s="241"/>
      <c r="INR6" s="241"/>
      <c r="INS6" s="241"/>
      <c r="INT6" s="241"/>
      <c r="INU6" s="241"/>
      <c r="INV6" s="241"/>
      <c r="INW6" s="241"/>
      <c r="INX6" s="241"/>
      <c r="INY6" s="241"/>
      <c r="INZ6" s="241"/>
      <c r="IOA6" s="241"/>
      <c r="IOB6" s="241"/>
      <c r="IOC6" s="241"/>
      <c r="IOD6" s="241"/>
      <c r="IOE6" s="241"/>
      <c r="IOF6" s="241"/>
      <c r="IOG6" s="241"/>
      <c r="IOH6" s="241"/>
      <c r="IOI6" s="241"/>
      <c r="IOJ6" s="241"/>
      <c r="IOK6" s="241"/>
      <c r="IOL6" s="241"/>
      <c r="IOM6" s="241"/>
      <c r="ION6" s="241"/>
      <c r="IOO6" s="241"/>
      <c r="IOP6" s="241"/>
      <c r="IOQ6" s="241"/>
      <c r="IOR6" s="241"/>
      <c r="IOS6" s="241"/>
      <c r="IOT6" s="241"/>
      <c r="IOU6" s="241"/>
      <c r="IOV6" s="241"/>
      <c r="IOW6" s="241"/>
      <c r="IOX6" s="241"/>
      <c r="IOY6" s="241"/>
      <c r="IOZ6" s="241"/>
      <c r="IPA6" s="241"/>
      <c r="IPB6" s="241"/>
      <c r="IPC6" s="241"/>
      <c r="IPD6" s="241"/>
      <c r="IPE6" s="241"/>
      <c r="IPF6" s="241"/>
      <c r="IPG6" s="241"/>
      <c r="IPH6" s="241"/>
      <c r="IPI6" s="241"/>
      <c r="IPJ6" s="241"/>
      <c r="IPK6" s="241"/>
      <c r="IPL6" s="241"/>
      <c r="IPM6" s="241"/>
      <c r="IPN6" s="241"/>
      <c r="IPO6" s="241"/>
      <c r="IPP6" s="241"/>
      <c r="IPQ6" s="241"/>
      <c r="IPR6" s="241"/>
      <c r="IPS6" s="241"/>
      <c r="IPT6" s="241"/>
      <c r="IPU6" s="241"/>
      <c r="IPV6" s="241"/>
      <c r="IPW6" s="241"/>
      <c r="IPX6" s="241"/>
      <c r="IPY6" s="241"/>
      <c r="IPZ6" s="241"/>
      <c r="IQA6" s="241"/>
      <c r="IQB6" s="241"/>
      <c r="IQC6" s="241"/>
      <c r="IQD6" s="241"/>
      <c r="IQE6" s="241"/>
      <c r="IQF6" s="241"/>
      <c r="IQG6" s="241"/>
      <c r="IQH6" s="241"/>
      <c r="IQI6" s="241"/>
      <c r="IQJ6" s="241"/>
      <c r="IQK6" s="241"/>
      <c r="IQL6" s="241"/>
      <c r="IQM6" s="241"/>
      <c r="IQN6" s="241"/>
      <c r="IQO6" s="241"/>
      <c r="IQP6" s="241"/>
      <c r="IQQ6" s="241"/>
      <c r="IQR6" s="241"/>
      <c r="IQS6" s="241"/>
      <c r="IQT6" s="241"/>
      <c r="IQU6" s="241"/>
      <c r="IQV6" s="241"/>
      <c r="IQW6" s="241"/>
      <c r="IQX6" s="241"/>
      <c r="IQY6" s="241"/>
      <c r="IQZ6" s="241"/>
      <c r="IRA6" s="241"/>
      <c r="IRB6" s="241"/>
      <c r="IRC6" s="241"/>
      <c r="IRD6" s="241"/>
      <c r="IRE6" s="241"/>
      <c r="IRF6" s="241"/>
      <c r="IRG6" s="241"/>
      <c r="IRH6" s="241"/>
      <c r="IRI6" s="241"/>
      <c r="IRJ6" s="241"/>
      <c r="IRK6" s="241"/>
      <c r="IRL6" s="241"/>
      <c r="IRM6" s="241"/>
      <c r="IRN6" s="241"/>
      <c r="IRO6" s="241"/>
      <c r="IRP6" s="241"/>
      <c r="IRQ6" s="241"/>
      <c r="IRR6" s="241"/>
      <c r="IRS6" s="241"/>
      <c r="IRT6" s="241"/>
      <c r="IRU6" s="241"/>
      <c r="IRV6" s="241"/>
      <c r="IRW6" s="241"/>
      <c r="IRX6" s="241"/>
      <c r="IRY6" s="241"/>
      <c r="IRZ6" s="241"/>
      <c r="ISA6" s="241"/>
      <c r="ISB6" s="241"/>
      <c r="ISC6" s="241"/>
      <c r="ISD6" s="241"/>
      <c r="ISE6" s="241"/>
      <c r="ISF6" s="241"/>
      <c r="ISG6" s="241"/>
      <c r="ISH6" s="241"/>
      <c r="ISI6" s="241"/>
      <c r="ISJ6" s="241"/>
      <c r="ISK6" s="241"/>
      <c r="ISL6" s="241"/>
      <c r="ISM6" s="241"/>
      <c r="ISN6" s="241"/>
      <c r="ISO6" s="241"/>
      <c r="ISP6" s="241"/>
      <c r="ISQ6" s="241"/>
      <c r="ISR6" s="241"/>
      <c r="ISS6" s="241"/>
      <c r="IST6" s="241"/>
      <c r="ISU6" s="241"/>
      <c r="ISV6" s="241"/>
      <c r="ISW6" s="241"/>
      <c r="ISX6" s="241"/>
      <c r="ISY6" s="241"/>
      <c r="ISZ6" s="241"/>
      <c r="ITA6" s="241"/>
      <c r="ITB6" s="241"/>
      <c r="ITC6" s="241"/>
      <c r="ITD6" s="241"/>
      <c r="ITE6" s="241"/>
      <c r="ITF6" s="241"/>
      <c r="ITG6" s="241"/>
      <c r="ITH6" s="241"/>
      <c r="ITI6" s="241"/>
      <c r="ITJ6" s="241"/>
      <c r="ITK6" s="241"/>
      <c r="ITL6" s="241"/>
      <c r="ITM6" s="241"/>
      <c r="ITN6" s="241"/>
      <c r="ITO6" s="241"/>
      <c r="ITP6" s="241"/>
      <c r="ITQ6" s="241"/>
      <c r="ITR6" s="241"/>
      <c r="ITS6" s="241"/>
      <c r="ITT6" s="241"/>
      <c r="ITU6" s="241"/>
      <c r="ITV6" s="241"/>
      <c r="ITW6" s="241"/>
      <c r="ITX6" s="241"/>
      <c r="ITY6" s="241"/>
      <c r="ITZ6" s="241"/>
      <c r="IUA6" s="241"/>
      <c r="IUB6" s="241"/>
      <c r="IUC6" s="241"/>
      <c r="IUD6" s="241"/>
      <c r="IUE6" s="241"/>
      <c r="IUF6" s="241"/>
      <c r="IUG6" s="241"/>
      <c r="IUH6" s="241"/>
      <c r="IUI6" s="241"/>
      <c r="IUJ6" s="241"/>
      <c r="IUK6" s="241"/>
      <c r="IUL6" s="241"/>
      <c r="IUM6" s="241"/>
      <c r="IUN6" s="241"/>
      <c r="IUO6" s="241"/>
      <c r="IUP6" s="241"/>
      <c r="IUQ6" s="241"/>
      <c r="IUR6" s="241"/>
      <c r="IUS6" s="241"/>
      <c r="IUT6" s="241"/>
      <c r="IUU6" s="241"/>
      <c r="IUV6" s="241"/>
      <c r="IUW6" s="241"/>
      <c r="IUX6" s="241"/>
      <c r="IUY6" s="241"/>
      <c r="IUZ6" s="241"/>
      <c r="IVA6" s="241"/>
      <c r="IVB6" s="241"/>
      <c r="IVC6" s="241"/>
      <c r="IVD6" s="241"/>
      <c r="IVE6" s="241"/>
      <c r="IVF6" s="241"/>
      <c r="IVG6" s="241"/>
      <c r="IVH6" s="241"/>
      <c r="IVI6" s="241"/>
      <c r="IVJ6" s="241"/>
      <c r="IVK6" s="241"/>
      <c r="IVL6" s="241"/>
      <c r="IVM6" s="241"/>
      <c r="IVN6" s="241"/>
      <c r="IVO6" s="241"/>
      <c r="IVP6" s="241"/>
      <c r="IVQ6" s="241"/>
      <c r="IVR6" s="241"/>
      <c r="IVS6" s="241"/>
      <c r="IVT6" s="241"/>
      <c r="IVU6" s="241"/>
      <c r="IVV6" s="241"/>
      <c r="IVW6" s="241"/>
      <c r="IVX6" s="241"/>
      <c r="IVY6" s="241"/>
      <c r="IVZ6" s="241"/>
      <c r="IWA6" s="241"/>
      <c r="IWB6" s="241"/>
      <c r="IWC6" s="241"/>
      <c r="IWD6" s="241"/>
      <c r="IWE6" s="241"/>
      <c r="IWF6" s="241"/>
      <c r="IWG6" s="241"/>
      <c r="IWH6" s="241"/>
      <c r="IWI6" s="241"/>
      <c r="IWJ6" s="241"/>
      <c r="IWK6" s="241"/>
      <c r="IWL6" s="241"/>
      <c r="IWM6" s="241"/>
      <c r="IWN6" s="241"/>
      <c r="IWO6" s="241"/>
      <c r="IWP6" s="241"/>
      <c r="IWQ6" s="241"/>
      <c r="IWR6" s="241"/>
      <c r="IWS6" s="241"/>
      <c r="IWT6" s="241"/>
      <c r="IWU6" s="241"/>
      <c r="IWV6" s="241"/>
      <c r="IWW6" s="241"/>
      <c r="IWX6" s="241"/>
      <c r="IWY6" s="241"/>
      <c r="IWZ6" s="241"/>
      <c r="IXA6" s="241"/>
      <c r="IXB6" s="241"/>
      <c r="IXC6" s="241"/>
      <c r="IXD6" s="241"/>
      <c r="IXE6" s="241"/>
      <c r="IXF6" s="241"/>
      <c r="IXG6" s="241"/>
      <c r="IXH6" s="241"/>
      <c r="IXI6" s="241"/>
      <c r="IXJ6" s="241"/>
      <c r="IXK6" s="241"/>
      <c r="IXL6" s="241"/>
      <c r="IXM6" s="241"/>
      <c r="IXN6" s="241"/>
      <c r="IXO6" s="241"/>
      <c r="IXP6" s="241"/>
      <c r="IXQ6" s="241"/>
      <c r="IXR6" s="241"/>
      <c r="IXS6" s="241"/>
      <c r="IXT6" s="241"/>
      <c r="IXU6" s="241"/>
      <c r="IXV6" s="241"/>
      <c r="IXW6" s="241"/>
      <c r="IXX6" s="241"/>
      <c r="IXY6" s="241"/>
      <c r="IXZ6" s="241"/>
      <c r="IYA6" s="241"/>
      <c r="IYB6" s="241"/>
      <c r="IYC6" s="241"/>
      <c r="IYD6" s="241"/>
      <c r="IYE6" s="241"/>
      <c r="IYF6" s="241"/>
      <c r="IYG6" s="241"/>
      <c r="IYH6" s="241"/>
      <c r="IYI6" s="241"/>
      <c r="IYJ6" s="241"/>
      <c r="IYK6" s="241"/>
      <c r="IYL6" s="241"/>
      <c r="IYM6" s="241"/>
      <c r="IYN6" s="241"/>
      <c r="IYO6" s="241"/>
      <c r="IYP6" s="241"/>
      <c r="IYQ6" s="241"/>
      <c r="IYR6" s="241"/>
      <c r="IYS6" s="241"/>
      <c r="IYT6" s="241"/>
      <c r="IYU6" s="241"/>
      <c r="IYV6" s="241"/>
      <c r="IYW6" s="241"/>
      <c r="IYX6" s="241"/>
      <c r="IYY6" s="241"/>
      <c r="IYZ6" s="241"/>
      <c r="IZA6" s="241"/>
      <c r="IZB6" s="241"/>
      <c r="IZC6" s="241"/>
      <c r="IZD6" s="241"/>
      <c r="IZE6" s="241"/>
      <c r="IZF6" s="241"/>
      <c r="IZG6" s="241"/>
      <c r="IZH6" s="241"/>
      <c r="IZI6" s="241"/>
      <c r="IZJ6" s="241"/>
      <c r="IZK6" s="241"/>
      <c r="IZL6" s="241"/>
      <c r="IZM6" s="241"/>
      <c r="IZN6" s="241"/>
      <c r="IZO6" s="241"/>
      <c r="IZP6" s="241"/>
      <c r="IZQ6" s="241"/>
      <c r="IZR6" s="241"/>
      <c r="IZS6" s="241"/>
      <c r="IZT6" s="241"/>
      <c r="IZU6" s="241"/>
      <c r="IZV6" s="241"/>
      <c r="IZW6" s="241"/>
      <c r="IZX6" s="241"/>
      <c r="IZY6" s="241"/>
      <c r="IZZ6" s="241"/>
      <c r="JAA6" s="241"/>
      <c r="JAB6" s="241"/>
      <c r="JAC6" s="241"/>
      <c r="JAD6" s="241"/>
      <c r="JAE6" s="241"/>
      <c r="JAF6" s="241"/>
      <c r="JAG6" s="241"/>
      <c r="JAH6" s="241"/>
      <c r="JAI6" s="241"/>
      <c r="JAJ6" s="241"/>
      <c r="JAK6" s="241"/>
      <c r="JAL6" s="241"/>
      <c r="JAM6" s="241"/>
      <c r="JAN6" s="241"/>
      <c r="JAO6" s="241"/>
      <c r="JAP6" s="241"/>
      <c r="JAQ6" s="241"/>
      <c r="JAR6" s="241"/>
      <c r="JAS6" s="241"/>
      <c r="JAT6" s="241"/>
      <c r="JAU6" s="241"/>
      <c r="JAV6" s="241"/>
      <c r="JAW6" s="241"/>
      <c r="JAX6" s="241"/>
      <c r="JAY6" s="241"/>
      <c r="JAZ6" s="241"/>
      <c r="JBA6" s="241"/>
      <c r="JBB6" s="241"/>
      <c r="JBC6" s="241"/>
      <c r="JBD6" s="241"/>
      <c r="JBE6" s="241"/>
      <c r="JBF6" s="241"/>
      <c r="JBG6" s="241"/>
      <c r="JBH6" s="241"/>
      <c r="JBI6" s="241"/>
      <c r="JBJ6" s="241"/>
      <c r="JBK6" s="241"/>
      <c r="JBL6" s="241"/>
      <c r="JBM6" s="241"/>
      <c r="JBN6" s="241"/>
      <c r="JBO6" s="241"/>
      <c r="JBP6" s="241"/>
      <c r="JBQ6" s="241"/>
      <c r="JBR6" s="241"/>
      <c r="JBS6" s="241"/>
      <c r="JBT6" s="241"/>
      <c r="JBU6" s="241"/>
      <c r="JBV6" s="241"/>
      <c r="JBW6" s="241"/>
      <c r="JBX6" s="241"/>
      <c r="JBY6" s="241"/>
      <c r="JBZ6" s="241"/>
      <c r="JCA6" s="241"/>
      <c r="JCB6" s="241"/>
      <c r="JCC6" s="241"/>
      <c r="JCD6" s="241"/>
      <c r="JCE6" s="241"/>
      <c r="JCF6" s="241"/>
      <c r="JCG6" s="241"/>
      <c r="JCH6" s="241"/>
      <c r="JCI6" s="241"/>
      <c r="JCJ6" s="241"/>
      <c r="JCK6" s="241"/>
      <c r="JCL6" s="241"/>
      <c r="JCM6" s="241"/>
      <c r="JCN6" s="241"/>
      <c r="JCO6" s="241"/>
      <c r="JCP6" s="241"/>
      <c r="JCQ6" s="241"/>
      <c r="JCR6" s="241"/>
      <c r="JCS6" s="241"/>
      <c r="JCT6" s="241"/>
      <c r="JCU6" s="241"/>
      <c r="JCV6" s="241"/>
      <c r="JCW6" s="241"/>
      <c r="JCX6" s="241"/>
      <c r="JCY6" s="241"/>
      <c r="JCZ6" s="241"/>
      <c r="JDA6" s="241"/>
      <c r="JDB6" s="241"/>
      <c r="JDC6" s="241"/>
      <c r="JDD6" s="241"/>
      <c r="JDE6" s="241"/>
      <c r="JDF6" s="241"/>
      <c r="JDG6" s="241"/>
      <c r="JDH6" s="241"/>
      <c r="JDI6" s="241"/>
      <c r="JDJ6" s="241"/>
      <c r="JDK6" s="241"/>
      <c r="JDL6" s="241"/>
      <c r="JDM6" s="241"/>
      <c r="JDN6" s="241"/>
      <c r="JDO6" s="241"/>
      <c r="JDP6" s="241"/>
      <c r="JDQ6" s="241"/>
      <c r="JDR6" s="241"/>
      <c r="JDS6" s="241"/>
      <c r="JDT6" s="241"/>
      <c r="JDU6" s="241"/>
      <c r="JDV6" s="241"/>
      <c r="JDW6" s="241"/>
      <c r="JDX6" s="241"/>
      <c r="JDY6" s="241"/>
      <c r="JDZ6" s="241"/>
      <c r="JEA6" s="241"/>
      <c r="JEB6" s="241"/>
      <c r="JEC6" s="241"/>
      <c r="JED6" s="241"/>
      <c r="JEE6" s="241"/>
      <c r="JEF6" s="241"/>
      <c r="JEG6" s="241"/>
      <c r="JEH6" s="241"/>
      <c r="JEI6" s="241"/>
      <c r="JEJ6" s="241"/>
      <c r="JEK6" s="241"/>
      <c r="JEL6" s="241"/>
      <c r="JEM6" s="241"/>
      <c r="JEN6" s="241"/>
      <c r="JEO6" s="241"/>
      <c r="JEP6" s="241"/>
      <c r="JEQ6" s="241"/>
      <c r="JER6" s="241"/>
      <c r="JES6" s="241"/>
      <c r="JET6" s="241"/>
      <c r="JEU6" s="241"/>
      <c r="JEV6" s="241"/>
      <c r="JEW6" s="241"/>
      <c r="JEX6" s="241"/>
      <c r="JEY6" s="241"/>
      <c r="JEZ6" s="241"/>
      <c r="JFA6" s="241"/>
      <c r="JFB6" s="241"/>
      <c r="JFC6" s="241"/>
      <c r="JFD6" s="241"/>
      <c r="JFE6" s="241"/>
      <c r="JFF6" s="241"/>
      <c r="JFG6" s="241"/>
      <c r="JFH6" s="241"/>
      <c r="JFI6" s="241"/>
      <c r="JFJ6" s="241"/>
      <c r="JFK6" s="241"/>
      <c r="JFL6" s="241"/>
      <c r="JFM6" s="241"/>
      <c r="JFN6" s="241"/>
      <c r="JFO6" s="241"/>
      <c r="JFP6" s="241"/>
      <c r="JFQ6" s="241"/>
      <c r="JFR6" s="241"/>
      <c r="JFS6" s="241"/>
      <c r="JFT6" s="241"/>
      <c r="JFU6" s="241"/>
      <c r="JFV6" s="241"/>
      <c r="JFW6" s="241"/>
      <c r="JFX6" s="241"/>
      <c r="JFY6" s="241"/>
      <c r="JFZ6" s="241"/>
      <c r="JGA6" s="241"/>
      <c r="JGB6" s="241"/>
      <c r="JGC6" s="241"/>
      <c r="JGD6" s="241"/>
      <c r="JGE6" s="241"/>
      <c r="JGF6" s="241"/>
      <c r="JGG6" s="241"/>
      <c r="JGH6" s="241"/>
      <c r="JGI6" s="241"/>
      <c r="JGJ6" s="241"/>
      <c r="JGK6" s="241"/>
      <c r="JGL6" s="241"/>
      <c r="JGM6" s="241"/>
      <c r="JGN6" s="241"/>
      <c r="JGO6" s="241"/>
      <c r="JGP6" s="241"/>
      <c r="JGQ6" s="241"/>
      <c r="JGR6" s="241"/>
      <c r="JGS6" s="241"/>
      <c r="JGT6" s="241"/>
      <c r="JGU6" s="241"/>
      <c r="JGV6" s="241"/>
      <c r="JGW6" s="241"/>
      <c r="JGX6" s="241"/>
      <c r="JGY6" s="241"/>
      <c r="JGZ6" s="241"/>
      <c r="JHA6" s="241"/>
      <c r="JHB6" s="241"/>
      <c r="JHC6" s="241"/>
      <c r="JHD6" s="241"/>
      <c r="JHE6" s="241"/>
      <c r="JHF6" s="241"/>
      <c r="JHG6" s="241"/>
      <c r="JHH6" s="241"/>
      <c r="JHI6" s="241"/>
      <c r="JHJ6" s="241"/>
      <c r="JHK6" s="241"/>
      <c r="JHL6" s="241"/>
      <c r="JHM6" s="241"/>
      <c r="JHN6" s="241"/>
      <c r="JHO6" s="241"/>
      <c r="JHP6" s="241"/>
      <c r="JHQ6" s="241"/>
      <c r="JHR6" s="241"/>
      <c r="JHS6" s="241"/>
      <c r="JHT6" s="241"/>
      <c r="JHU6" s="241"/>
      <c r="JHV6" s="241"/>
      <c r="JHW6" s="241"/>
      <c r="JHX6" s="241"/>
      <c r="JHY6" s="241"/>
      <c r="JHZ6" s="241"/>
      <c r="JIA6" s="241"/>
      <c r="JIB6" s="241"/>
      <c r="JIC6" s="241"/>
      <c r="JID6" s="241"/>
      <c r="JIE6" s="241"/>
      <c r="JIF6" s="241"/>
      <c r="JIG6" s="241"/>
      <c r="JIH6" s="241"/>
      <c r="JII6" s="241"/>
      <c r="JIJ6" s="241"/>
      <c r="JIK6" s="241"/>
      <c r="JIL6" s="241"/>
      <c r="JIM6" s="241"/>
      <c r="JIN6" s="241"/>
      <c r="JIO6" s="241"/>
      <c r="JIP6" s="241"/>
      <c r="JIQ6" s="241"/>
      <c r="JIR6" s="241"/>
      <c r="JIS6" s="241"/>
      <c r="JIT6" s="241"/>
      <c r="JIU6" s="241"/>
      <c r="JIV6" s="241"/>
      <c r="JIW6" s="241"/>
      <c r="JIX6" s="241"/>
      <c r="JIY6" s="241"/>
      <c r="JIZ6" s="241"/>
      <c r="JJA6" s="241"/>
      <c r="JJB6" s="241"/>
      <c r="JJC6" s="241"/>
      <c r="JJD6" s="241"/>
      <c r="JJE6" s="241"/>
      <c r="JJF6" s="241"/>
      <c r="JJG6" s="241"/>
      <c r="JJH6" s="241"/>
      <c r="JJI6" s="241"/>
      <c r="JJJ6" s="241"/>
      <c r="JJK6" s="241"/>
      <c r="JJL6" s="241"/>
      <c r="JJM6" s="241"/>
      <c r="JJN6" s="241"/>
      <c r="JJO6" s="241"/>
      <c r="JJP6" s="241"/>
      <c r="JJQ6" s="241"/>
      <c r="JJR6" s="241"/>
      <c r="JJS6" s="241"/>
      <c r="JJT6" s="241"/>
      <c r="JJU6" s="241"/>
      <c r="JJV6" s="241"/>
      <c r="JJW6" s="241"/>
      <c r="JJX6" s="241"/>
      <c r="JJY6" s="241"/>
      <c r="JJZ6" s="241"/>
      <c r="JKA6" s="241"/>
      <c r="JKB6" s="241"/>
      <c r="JKC6" s="241"/>
      <c r="JKD6" s="241"/>
      <c r="JKE6" s="241"/>
      <c r="JKF6" s="241"/>
      <c r="JKG6" s="241"/>
      <c r="JKH6" s="241"/>
      <c r="JKI6" s="241"/>
      <c r="JKJ6" s="241"/>
      <c r="JKK6" s="241"/>
      <c r="JKL6" s="241"/>
      <c r="JKM6" s="241"/>
      <c r="JKN6" s="241"/>
      <c r="JKO6" s="241"/>
      <c r="JKP6" s="241"/>
      <c r="JKQ6" s="241"/>
      <c r="JKR6" s="241"/>
      <c r="JKS6" s="241"/>
      <c r="JKT6" s="241"/>
      <c r="JKU6" s="241"/>
      <c r="JKV6" s="241"/>
      <c r="JKW6" s="241"/>
      <c r="JKX6" s="241"/>
      <c r="JKY6" s="241"/>
      <c r="JKZ6" s="241"/>
      <c r="JLA6" s="241"/>
      <c r="JLB6" s="241"/>
      <c r="JLC6" s="241"/>
      <c r="JLD6" s="241"/>
      <c r="JLE6" s="241"/>
      <c r="JLF6" s="241"/>
      <c r="JLG6" s="241"/>
      <c r="JLH6" s="241"/>
      <c r="JLI6" s="241"/>
      <c r="JLJ6" s="241"/>
      <c r="JLK6" s="241"/>
      <c r="JLL6" s="241"/>
      <c r="JLM6" s="241"/>
      <c r="JLN6" s="241"/>
      <c r="JLO6" s="241"/>
      <c r="JLP6" s="241"/>
      <c r="JLQ6" s="241"/>
      <c r="JLR6" s="241"/>
      <c r="JLS6" s="241"/>
      <c r="JLT6" s="241"/>
      <c r="JLU6" s="241"/>
      <c r="JLV6" s="241"/>
      <c r="JLW6" s="241"/>
      <c r="JLX6" s="241"/>
      <c r="JLY6" s="241"/>
      <c r="JLZ6" s="241"/>
      <c r="JMA6" s="241"/>
      <c r="JMB6" s="241"/>
      <c r="JMC6" s="241"/>
      <c r="JMD6" s="241"/>
      <c r="JME6" s="241"/>
      <c r="JMF6" s="241"/>
      <c r="JMG6" s="241"/>
      <c r="JMH6" s="241"/>
      <c r="JMI6" s="241"/>
      <c r="JMJ6" s="241"/>
      <c r="JMK6" s="241"/>
      <c r="JML6" s="241"/>
      <c r="JMM6" s="241"/>
      <c r="JMN6" s="241"/>
      <c r="JMO6" s="241"/>
      <c r="JMP6" s="241"/>
      <c r="JMQ6" s="241"/>
      <c r="JMR6" s="241"/>
      <c r="JMS6" s="241"/>
      <c r="JMT6" s="241"/>
      <c r="JMU6" s="241"/>
      <c r="JMV6" s="241"/>
      <c r="JMW6" s="241"/>
      <c r="JMX6" s="241"/>
      <c r="JMY6" s="241"/>
      <c r="JMZ6" s="241"/>
      <c r="JNA6" s="241"/>
      <c r="JNB6" s="241"/>
      <c r="JNC6" s="241"/>
      <c r="JND6" s="241"/>
      <c r="JNE6" s="241"/>
      <c r="JNF6" s="241"/>
      <c r="JNG6" s="241"/>
      <c r="JNH6" s="241"/>
      <c r="JNI6" s="241"/>
      <c r="JNJ6" s="241"/>
      <c r="JNK6" s="241"/>
      <c r="JNL6" s="241"/>
      <c r="JNM6" s="241"/>
      <c r="JNN6" s="241"/>
      <c r="JNO6" s="241"/>
      <c r="JNP6" s="241"/>
      <c r="JNQ6" s="241"/>
      <c r="JNR6" s="241"/>
      <c r="JNS6" s="241"/>
      <c r="JNT6" s="241"/>
      <c r="JNU6" s="241"/>
      <c r="JNV6" s="241"/>
      <c r="JNW6" s="241"/>
      <c r="JNX6" s="241"/>
      <c r="JNY6" s="241"/>
      <c r="JNZ6" s="241"/>
      <c r="JOA6" s="241"/>
      <c r="JOB6" s="241"/>
      <c r="JOC6" s="241"/>
      <c r="JOD6" s="241"/>
      <c r="JOE6" s="241"/>
      <c r="JOF6" s="241"/>
      <c r="JOG6" s="241"/>
      <c r="JOH6" s="241"/>
      <c r="JOI6" s="241"/>
      <c r="JOJ6" s="241"/>
      <c r="JOK6" s="241"/>
      <c r="JOL6" s="241"/>
      <c r="JOM6" s="241"/>
      <c r="JON6" s="241"/>
      <c r="JOO6" s="241"/>
      <c r="JOP6" s="241"/>
      <c r="JOQ6" s="241"/>
      <c r="JOR6" s="241"/>
      <c r="JOS6" s="241"/>
      <c r="JOT6" s="241"/>
      <c r="JOU6" s="241"/>
      <c r="JOV6" s="241"/>
      <c r="JOW6" s="241"/>
      <c r="JOX6" s="241"/>
      <c r="JOY6" s="241"/>
      <c r="JOZ6" s="241"/>
      <c r="JPA6" s="241"/>
      <c r="JPB6" s="241"/>
      <c r="JPC6" s="241"/>
      <c r="JPD6" s="241"/>
      <c r="JPE6" s="241"/>
      <c r="JPF6" s="241"/>
      <c r="JPG6" s="241"/>
      <c r="JPH6" s="241"/>
      <c r="JPI6" s="241"/>
      <c r="JPJ6" s="241"/>
      <c r="JPK6" s="241"/>
      <c r="JPL6" s="241"/>
      <c r="JPM6" s="241"/>
      <c r="JPN6" s="241"/>
      <c r="JPO6" s="241"/>
      <c r="JPP6" s="241"/>
      <c r="JPQ6" s="241"/>
      <c r="JPR6" s="241"/>
      <c r="JPS6" s="241"/>
      <c r="JPT6" s="241"/>
      <c r="JPU6" s="241"/>
      <c r="JPV6" s="241"/>
      <c r="JPW6" s="241"/>
      <c r="JPX6" s="241"/>
      <c r="JPY6" s="241"/>
      <c r="JPZ6" s="241"/>
      <c r="JQA6" s="241"/>
      <c r="JQB6" s="241"/>
      <c r="JQC6" s="241"/>
      <c r="JQD6" s="241"/>
      <c r="JQE6" s="241"/>
      <c r="JQF6" s="241"/>
      <c r="JQG6" s="241"/>
      <c r="JQH6" s="241"/>
      <c r="JQI6" s="241"/>
      <c r="JQJ6" s="241"/>
      <c r="JQK6" s="241"/>
      <c r="JQL6" s="241"/>
      <c r="JQM6" s="241"/>
      <c r="JQN6" s="241"/>
      <c r="JQO6" s="241"/>
      <c r="JQP6" s="241"/>
      <c r="JQQ6" s="241"/>
      <c r="JQR6" s="241"/>
      <c r="JQS6" s="241"/>
      <c r="JQT6" s="241"/>
      <c r="JQU6" s="241"/>
      <c r="JQV6" s="241"/>
      <c r="JQW6" s="241"/>
      <c r="JQX6" s="241"/>
      <c r="JQY6" s="241"/>
      <c r="JQZ6" s="241"/>
      <c r="JRA6" s="241"/>
      <c r="JRB6" s="241"/>
      <c r="JRC6" s="241"/>
      <c r="JRD6" s="241"/>
      <c r="JRE6" s="241"/>
      <c r="JRF6" s="241"/>
      <c r="JRG6" s="241"/>
      <c r="JRH6" s="241"/>
      <c r="JRI6" s="241"/>
      <c r="JRJ6" s="241"/>
      <c r="JRK6" s="241"/>
      <c r="JRL6" s="241"/>
      <c r="JRM6" s="241"/>
      <c r="JRN6" s="241"/>
      <c r="JRO6" s="241"/>
      <c r="JRP6" s="241"/>
      <c r="JRQ6" s="241"/>
      <c r="JRR6" s="241"/>
      <c r="JRS6" s="241"/>
      <c r="JRT6" s="241"/>
      <c r="JRU6" s="241"/>
      <c r="JRV6" s="241"/>
      <c r="JRW6" s="241"/>
      <c r="JRX6" s="241"/>
      <c r="JRY6" s="241"/>
      <c r="JRZ6" s="241"/>
      <c r="JSA6" s="241"/>
      <c r="JSB6" s="241"/>
      <c r="JSC6" s="241"/>
      <c r="JSD6" s="241"/>
      <c r="JSE6" s="241"/>
      <c r="JSF6" s="241"/>
      <c r="JSG6" s="241"/>
      <c r="JSH6" s="241"/>
      <c r="JSI6" s="241"/>
      <c r="JSJ6" s="241"/>
      <c r="JSK6" s="241"/>
      <c r="JSL6" s="241"/>
      <c r="JSM6" s="241"/>
      <c r="JSN6" s="241"/>
      <c r="JSO6" s="241"/>
      <c r="JSP6" s="241"/>
      <c r="JSQ6" s="241"/>
      <c r="JSR6" s="241"/>
      <c r="JSS6" s="241"/>
      <c r="JST6" s="241"/>
      <c r="JSU6" s="241"/>
      <c r="JSV6" s="241"/>
      <c r="JSW6" s="241"/>
      <c r="JSX6" s="241"/>
      <c r="JSY6" s="241"/>
      <c r="JSZ6" s="241"/>
      <c r="JTA6" s="241"/>
      <c r="JTB6" s="241"/>
      <c r="JTC6" s="241"/>
      <c r="JTD6" s="241"/>
      <c r="JTE6" s="241"/>
      <c r="JTF6" s="241"/>
      <c r="JTG6" s="241"/>
      <c r="JTH6" s="241"/>
      <c r="JTI6" s="241"/>
      <c r="JTJ6" s="241"/>
      <c r="JTK6" s="241"/>
      <c r="JTL6" s="241"/>
      <c r="JTM6" s="241"/>
      <c r="JTN6" s="241"/>
      <c r="JTO6" s="241"/>
      <c r="JTP6" s="241"/>
      <c r="JTQ6" s="241"/>
      <c r="JTR6" s="241"/>
      <c r="JTS6" s="241"/>
      <c r="JTT6" s="241"/>
      <c r="JTU6" s="241"/>
      <c r="JTV6" s="241"/>
      <c r="JTW6" s="241"/>
      <c r="JTX6" s="241"/>
      <c r="JTY6" s="241"/>
      <c r="JTZ6" s="241"/>
      <c r="JUA6" s="241"/>
      <c r="JUB6" s="241"/>
      <c r="JUC6" s="241"/>
      <c r="JUD6" s="241"/>
      <c r="JUE6" s="241"/>
      <c r="JUF6" s="241"/>
      <c r="JUG6" s="241"/>
      <c r="JUH6" s="241"/>
      <c r="JUI6" s="241"/>
      <c r="JUJ6" s="241"/>
      <c r="JUK6" s="241"/>
      <c r="JUL6" s="241"/>
      <c r="JUM6" s="241"/>
      <c r="JUN6" s="241"/>
      <c r="JUO6" s="241"/>
      <c r="JUP6" s="241"/>
      <c r="JUQ6" s="241"/>
      <c r="JUR6" s="241"/>
      <c r="JUS6" s="241"/>
      <c r="JUT6" s="241"/>
      <c r="JUU6" s="241"/>
      <c r="JUV6" s="241"/>
      <c r="JUW6" s="241"/>
      <c r="JUX6" s="241"/>
      <c r="JUY6" s="241"/>
      <c r="JUZ6" s="241"/>
      <c r="JVA6" s="241"/>
      <c r="JVB6" s="241"/>
      <c r="JVC6" s="241"/>
      <c r="JVD6" s="241"/>
      <c r="JVE6" s="241"/>
      <c r="JVF6" s="241"/>
      <c r="JVG6" s="241"/>
      <c r="JVH6" s="241"/>
      <c r="JVI6" s="241"/>
      <c r="JVJ6" s="241"/>
      <c r="JVK6" s="241"/>
      <c r="JVL6" s="241"/>
      <c r="JVM6" s="241"/>
      <c r="JVN6" s="241"/>
      <c r="JVO6" s="241"/>
      <c r="JVP6" s="241"/>
      <c r="JVQ6" s="241"/>
      <c r="JVR6" s="241"/>
      <c r="JVS6" s="241"/>
      <c r="JVT6" s="241"/>
      <c r="JVU6" s="241"/>
      <c r="JVV6" s="241"/>
      <c r="JVW6" s="241"/>
      <c r="JVX6" s="241"/>
      <c r="JVY6" s="241"/>
      <c r="JVZ6" s="241"/>
      <c r="JWA6" s="241"/>
      <c r="JWB6" s="241"/>
      <c r="JWC6" s="241"/>
      <c r="JWD6" s="241"/>
      <c r="JWE6" s="241"/>
      <c r="JWF6" s="241"/>
      <c r="JWG6" s="241"/>
      <c r="JWH6" s="241"/>
      <c r="JWI6" s="241"/>
      <c r="JWJ6" s="241"/>
      <c r="JWK6" s="241"/>
      <c r="JWL6" s="241"/>
      <c r="JWM6" s="241"/>
      <c r="JWN6" s="241"/>
      <c r="JWO6" s="241"/>
      <c r="JWP6" s="241"/>
      <c r="JWQ6" s="241"/>
      <c r="JWR6" s="241"/>
      <c r="JWS6" s="241"/>
      <c r="JWT6" s="241"/>
      <c r="JWU6" s="241"/>
      <c r="JWV6" s="241"/>
      <c r="JWW6" s="241"/>
      <c r="JWX6" s="241"/>
      <c r="JWY6" s="241"/>
      <c r="JWZ6" s="241"/>
      <c r="JXA6" s="241"/>
      <c r="JXB6" s="241"/>
      <c r="JXC6" s="241"/>
      <c r="JXD6" s="241"/>
      <c r="JXE6" s="241"/>
      <c r="JXF6" s="241"/>
      <c r="JXG6" s="241"/>
      <c r="JXH6" s="241"/>
      <c r="JXI6" s="241"/>
      <c r="JXJ6" s="241"/>
      <c r="JXK6" s="241"/>
      <c r="JXL6" s="241"/>
      <c r="JXM6" s="241"/>
      <c r="JXN6" s="241"/>
      <c r="JXO6" s="241"/>
      <c r="JXP6" s="241"/>
      <c r="JXQ6" s="241"/>
      <c r="JXR6" s="241"/>
      <c r="JXS6" s="241"/>
      <c r="JXT6" s="241"/>
      <c r="JXU6" s="241"/>
      <c r="JXV6" s="241"/>
      <c r="JXW6" s="241"/>
      <c r="JXX6" s="241"/>
      <c r="JXY6" s="241"/>
      <c r="JXZ6" s="241"/>
      <c r="JYA6" s="241"/>
      <c r="JYB6" s="241"/>
      <c r="JYC6" s="241"/>
      <c r="JYD6" s="241"/>
      <c r="JYE6" s="241"/>
      <c r="JYF6" s="241"/>
      <c r="JYG6" s="241"/>
      <c r="JYH6" s="241"/>
      <c r="JYI6" s="241"/>
      <c r="JYJ6" s="241"/>
      <c r="JYK6" s="241"/>
      <c r="JYL6" s="241"/>
      <c r="JYM6" s="241"/>
      <c r="JYN6" s="241"/>
      <c r="JYO6" s="241"/>
      <c r="JYP6" s="241"/>
      <c r="JYQ6" s="241"/>
      <c r="JYR6" s="241"/>
      <c r="JYS6" s="241"/>
      <c r="JYT6" s="241"/>
      <c r="JYU6" s="241"/>
      <c r="JYV6" s="241"/>
      <c r="JYW6" s="241"/>
      <c r="JYX6" s="241"/>
      <c r="JYY6" s="241"/>
      <c r="JYZ6" s="241"/>
      <c r="JZA6" s="241"/>
      <c r="JZB6" s="241"/>
      <c r="JZC6" s="241"/>
      <c r="JZD6" s="241"/>
      <c r="JZE6" s="241"/>
      <c r="JZF6" s="241"/>
      <c r="JZG6" s="241"/>
      <c r="JZH6" s="241"/>
      <c r="JZI6" s="241"/>
      <c r="JZJ6" s="241"/>
      <c r="JZK6" s="241"/>
      <c r="JZL6" s="241"/>
      <c r="JZM6" s="241"/>
      <c r="JZN6" s="241"/>
      <c r="JZO6" s="241"/>
      <c r="JZP6" s="241"/>
      <c r="JZQ6" s="241"/>
      <c r="JZR6" s="241"/>
      <c r="JZS6" s="241"/>
      <c r="JZT6" s="241"/>
      <c r="JZU6" s="241"/>
      <c r="JZV6" s="241"/>
      <c r="JZW6" s="241"/>
      <c r="JZX6" s="241"/>
      <c r="JZY6" s="241"/>
      <c r="JZZ6" s="241"/>
      <c r="KAA6" s="241"/>
      <c r="KAB6" s="241"/>
      <c r="KAC6" s="241"/>
      <c r="KAD6" s="241"/>
      <c r="KAE6" s="241"/>
      <c r="KAF6" s="241"/>
      <c r="KAG6" s="241"/>
      <c r="KAH6" s="241"/>
      <c r="KAI6" s="241"/>
      <c r="KAJ6" s="241"/>
      <c r="KAK6" s="241"/>
      <c r="KAL6" s="241"/>
      <c r="KAM6" s="241"/>
      <c r="KAN6" s="241"/>
      <c r="KAO6" s="241"/>
      <c r="KAP6" s="241"/>
      <c r="KAQ6" s="241"/>
      <c r="KAR6" s="241"/>
      <c r="KAS6" s="241"/>
      <c r="KAT6" s="241"/>
      <c r="KAU6" s="241"/>
      <c r="KAV6" s="241"/>
      <c r="KAW6" s="241"/>
      <c r="KAX6" s="241"/>
      <c r="KAY6" s="241"/>
      <c r="KAZ6" s="241"/>
      <c r="KBA6" s="241"/>
      <c r="KBB6" s="241"/>
      <c r="KBC6" s="241"/>
      <c r="KBD6" s="241"/>
      <c r="KBE6" s="241"/>
      <c r="KBF6" s="241"/>
      <c r="KBG6" s="241"/>
      <c r="KBH6" s="241"/>
      <c r="KBI6" s="241"/>
      <c r="KBJ6" s="241"/>
      <c r="KBK6" s="241"/>
      <c r="KBL6" s="241"/>
      <c r="KBM6" s="241"/>
      <c r="KBN6" s="241"/>
      <c r="KBO6" s="241"/>
      <c r="KBP6" s="241"/>
      <c r="KBQ6" s="241"/>
      <c r="KBR6" s="241"/>
      <c r="KBS6" s="241"/>
      <c r="KBT6" s="241"/>
      <c r="KBU6" s="241"/>
      <c r="KBV6" s="241"/>
      <c r="KBW6" s="241"/>
      <c r="KBX6" s="241"/>
      <c r="KBY6" s="241"/>
      <c r="KBZ6" s="241"/>
      <c r="KCA6" s="241"/>
      <c r="KCB6" s="241"/>
      <c r="KCC6" s="241"/>
      <c r="KCD6" s="241"/>
      <c r="KCE6" s="241"/>
      <c r="KCF6" s="241"/>
      <c r="KCG6" s="241"/>
      <c r="KCH6" s="241"/>
      <c r="KCI6" s="241"/>
      <c r="KCJ6" s="241"/>
      <c r="KCK6" s="241"/>
      <c r="KCL6" s="241"/>
      <c r="KCM6" s="241"/>
      <c r="KCN6" s="241"/>
      <c r="KCO6" s="241"/>
      <c r="KCP6" s="241"/>
      <c r="KCQ6" s="241"/>
      <c r="KCR6" s="241"/>
      <c r="KCS6" s="241"/>
      <c r="KCT6" s="241"/>
      <c r="KCU6" s="241"/>
      <c r="KCV6" s="241"/>
      <c r="KCW6" s="241"/>
      <c r="KCX6" s="241"/>
      <c r="KCY6" s="241"/>
      <c r="KCZ6" s="241"/>
      <c r="KDA6" s="241"/>
      <c r="KDB6" s="241"/>
      <c r="KDC6" s="241"/>
      <c r="KDD6" s="241"/>
      <c r="KDE6" s="241"/>
      <c r="KDF6" s="241"/>
      <c r="KDG6" s="241"/>
      <c r="KDH6" s="241"/>
      <c r="KDI6" s="241"/>
      <c r="KDJ6" s="241"/>
      <c r="KDK6" s="241"/>
      <c r="KDL6" s="241"/>
      <c r="KDM6" s="241"/>
      <c r="KDN6" s="241"/>
      <c r="KDO6" s="241"/>
      <c r="KDP6" s="241"/>
      <c r="KDQ6" s="241"/>
      <c r="KDR6" s="241"/>
      <c r="KDS6" s="241"/>
      <c r="KDT6" s="241"/>
      <c r="KDU6" s="241"/>
      <c r="KDV6" s="241"/>
      <c r="KDW6" s="241"/>
      <c r="KDX6" s="241"/>
      <c r="KDY6" s="241"/>
      <c r="KDZ6" s="241"/>
      <c r="KEA6" s="241"/>
      <c r="KEB6" s="241"/>
      <c r="KEC6" s="241"/>
      <c r="KED6" s="241"/>
      <c r="KEE6" s="241"/>
      <c r="KEF6" s="241"/>
      <c r="KEG6" s="241"/>
      <c r="KEH6" s="241"/>
      <c r="KEI6" s="241"/>
      <c r="KEJ6" s="241"/>
      <c r="KEK6" s="241"/>
      <c r="KEL6" s="241"/>
      <c r="KEM6" s="241"/>
      <c r="KEN6" s="241"/>
      <c r="KEO6" s="241"/>
      <c r="KEP6" s="241"/>
      <c r="KEQ6" s="241"/>
      <c r="KER6" s="241"/>
      <c r="KES6" s="241"/>
      <c r="KET6" s="241"/>
      <c r="KEU6" s="241"/>
      <c r="KEV6" s="241"/>
      <c r="KEW6" s="241"/>
      <c r="KEX6" s="241"/>
      <c r="KEY6" s="241"/>
      <c r="KEZ6" s="241"/>
      <c r="KFA6" s="241"/>
      <c r="KFB6" s="241"/>
      <c r="KFC6" s="241"/>
      <c r="KFD6" s="241"/>
      <c r="KFE6" s="241"/>
      <c r="KFF6" s="241"/>
      <c r="KFG6" s="241"/>
      <c r="KFH6" s="241"/>
      <c r="KFI6" s="241"/>
      <c r="KFJ6" s="241"/>
      <c r="KFK6" s="241"/>
      <c r="KFL6" s="241"/>
      <c r="KFM6" s="241"/>
      <c r="KFN6" s="241"/>
      <c r="KFO6" s="241"/>
      <c r="KFP6" s="241"/>
      <c r="KFQ6" s="241"/>
      <c r="KFR6" s="241"/>
      <c r="KFS6" s="241"/>
      <c r="KFT6" s="241"/>
      <c r="KFU6" s="241"/>
      <c r="KFV6" s="241"/>
      <c r="KFW6" s="241"/>
      <c r="KFX6" s="241"/>
      <c r="KFY6" s="241"/>
      <c r="KFZ6" s="241"/>
      <c r="KGA6" s="241"/>
      <c r="KGB6" s="241"/>
      <c r="KGC6" s="241"/>
      <c r="KGD6" s="241"/>
      <c r="KGE6" s="241"/>
      <c r="KGF6" s="241"/>
      <c r="KGG6" s="241"/>
      <c r="KGH6" s="241"/>
      <c r="KGI6" s="241"/>
      <c r="KGJ6" s="241"/>
      <c r="KGK6" s="241"/>
      <c r="KGL6" s="241"/>
      <c r="KGM6" s="241"/>
      <c r="KGN6" s="241"/>
      <c r="KGO6" s="241"/>
      <c r="KGP6" s="241"/>
      <c r="KGQ6" s="241"/>
      <c r="KGR6" s="241"/>
      <c r="KGS6" s="241"/>
      <c r="KGT6" s="241"/>
      <c r="KGU6" s="241"/>
      <c r="KGV6" s="241"/>
      <c r="KGW6" s="241"/>
      <c r="KGX6" s="241"/>
      <c r="KGY6" s="241"/>
      <c r="KGZ6" s="241"/>
      <c r="KHA6" s="241"/>
      <c r="KHB6" s="241"/>
      <c r="KHC6" s="241"/>
      <c r="KHD6" s="241"/>
      <c r="KHE6" s="241"/>
      <c r="KHF6" s="241"/>
      <c r="KHG6" s="241"/>
      <c r="KHH6" s="241"/>
      <c r="KHI6" s="241"/>
      <c r="KHJ6" s="241"/>
      <c r="KHK6" s="241"/>
      <c r="KHL6" s="241"/>
      <c r="KHM6" s="241"/>
      <c r="KHN6" s="241"/>
      <c r="KHO6" s="241"/>
      <c r="KHP6" s="241"/>
      <c r="KHQ6" s="241"/>
      <c r="KHR6" s="241"/>
      <c r="KHS6" s="241"/>
      <c r="KHT6" s="241"/>
      <c r="KHU6" s="241"/>
      <c r="KHV6" s="241"/>
      <c r="KHW6" s="241"/>
      <c r="KHX6" s="241"/>
      <c r="KHY6" s="241"/>
      <c r="KHZ6" s="241"/>
      <c r="KIA6" s="241"/>
      <c r="KIB6" s="241"/>
      <c r="KIC6" s="241"/>
      <c r="KID6" s="241"/>
      <c r="KIE6" s="241"/>
      <c r="KIF6" s="241"/>
      <c r="KIG6" s="241"/>
      <c r="KIH6" s="241"/>
      <c r="KII6" s="241"/>
      <c r="KIJ6" s="241"/>
      <c r="KIK6" s="241"/>
      <c r="KIL6" s="241"/>
      <c r="KIM6" s="241"/>
      <c r="KIN6" s="241"/>
      <c r="KIO6" s="241"/>
      <c r="KIP6" s="241"/>
      <c r="KIQ6" s="241"/>
      <c r="KIR6" s="241"/>
      <c r="KIS6" s="241"/>
      <c r="KIT6" s="241"/>
      <c r="KIU6" s="241"/>
      <c r="KIV6" s="241"/>
      <c r="KIW6" s="241"/>
      <c r="KIX6" s="241"/>
      <c r="KIY6" s="241"/>
      <c r="KIZ6" s="241"/>
      <c r="KJA6" s="241"/>
      <c r="KJB6" s="241"/>
      <c r="KJC6" s="241"/>
      <c r="KJD6" s="241"/>
      <c r="KJE6" s="241"/>
      <c r="KJF6" s="241"/>
      <c r="KJG6" s="241"/>
      <c r="KJH6" s="241"/>
      <c r="KJI6" s="241"/>
      <c r="KJJ6" s="241"/>
      <c r="KJK6" s="241"/>
      <c r="KJL6" s="241"/>
      <c r="KJM6" s="241"/>
      <c r="KJN6" s="241"/>
      <c r="KJO6" s="241"/>
      <c r="KJP6" s="241"/>
      <c r="KJQ6" s="241"/>
      <c r="KJR6" s="241"/>
      <c r="KJS6" s="241"/>
      <c r="KJT6" s="241"/>
      <c r="KJU6" s="241"/>
      <c r="KJV6" s="241"/>
      <c r="KJW6" s="241"/>
      <c r="KJX6" s="241"/>
      <c r="KJY6" s="241"/>
      <c r="KJZ6" s="241"/>
      <c r="KKA6" s="241"/>
      <c r="KKB6" s="241"/>
      <c r="KKC6" s="241"/>
      <c r="KKD6" s="241"/>
      <c r="KKE6" s="241"/>
      <c r="KKF6" s="241"/>
      <c r="KKG6" s="241"/>
      <c r="KKH6" s="241"/>
      <c r="KKI6" s="241"/>
      <c r="KKJ6" s="241"/>
      <c r="KKK6" s="241"/>
      <c r="KKL6" s="241"/>
      <c r="KKM6" s="241"/>
      <c r="KKN6" s="241"/>
      <c r="KKO6" s="241"/>
      <c r="KKP6" s="241"/>
      <c r="KKQ6" s="241"/>
      <c r="KKR6" s="241"/>
      <c r="KKS6" s="241"/>
      <c r="KKT6" s="241"/>
      <c r="KKU6" s="241"/>
      <c r="KKV6" s="241"/>
      <c r="KKW6" s="241"/>
      <c r="KKX6" s="241"/>
      <c r="KKY6" s="241"/>
      <c r="KKZ6" s="241"/>
      <c r="KLA6" s="241"/>
      <c r="KLB6" s="241"/>
      <c r="KLC6" s="241"/>
      <c r="KLD6" s="241"/>
      <c r="KLE6" s="241"/>
      <c r="KLF6" s="241"/>
      <c r="KLG6" s="241"/>
      <c r="KLH6" s="241"/>
      <c r="KLI6" s="241"/>
      <c r="KLJ6" s="241"/>
      <c r="KLK6" s="241"/>
      <c r="KLL6" s="241"/>
      <c r="KLM6" s="241"/>
      <c r="KLN6" s="241"/>
      <c r="KLO6" s="241"/>
      <c r="KLP6" s="241"/>
      <c r="KLQ6" s="241"/>
      <c r="KLR6" s="241"/>
      <c r="KLS6" s="241"/>
      <c r="KLT6" s="241"/>
      <c r="KLU6" s="241"/>
      <c r="KLV6" s="241"/>
      <c r="KLW6" s="241"/>
      <c r="KLX6" s="241"/>
      <c r="KLY6" s="241"/>
      <c r="KLZ6" s="241"/>
      <c r="KMA6" s="241"/>
      <c r="KMB6" s="241"/>
      <c r="KMC6" s="241"/>
      <c r="KMD6" s="241"/>
      <c r="KME6" s="241"/>
      <c r="KMF6" s="241"/>
      <c r="KMG6" s="241"/>
      <c r="KMH6" s="241"/>
      <c r="KMI6" s="241"/>
      <c r="KMJ6" s="241"/>
      <c r="KMK6" s="241"/>
      <c r="KML6" s="241"/>
      <c r="KMM6" s="241"/>
      <c r="KMN6" s="241"/>
      <c r="KMO6" s="241"/>
      <c r="KMP6" s="241"/>
      <c r="KMQ6" s="241"/>
      <c r="KMR6" s="241"/>
      <c r="KMS6" s="241"/>
      <c r="KMT6" s="241"/>
      <c r="KMU6" s="241"/>
      <c r="KMV6" s="241"/>
      <c r="KMW6" s="241"/>
      <c r="KMX6" s="241"/>
      <c r="KMY6" s="241"/>
      <c r="KMZ6" s="241"/>
      <c r="KNA6" s="241"/>
      <c r="KNB6" s="241"/>
      <c r="KNC6" s="241"/>
      <c r="KND6" s="241"/>
      <c r="KNE6" s="241"/>
      <c r="KNF6" s="241"/>
      <c r="KNG6" s="241"/>
      <c r="KNH6" s="241"/>
      <c r="KNI6" s="241"/>
      <c r="KNJ6" s="241"/>
      <c r="KNK6" s="241"/>
      <c r="KNL6" s="241"/>
      <c r="KNM6" s="241"/>
      <c r="KNN6" s="241"/>
      <c r="KNO6" s="241"/>
      <c r="KNP6" s="241"/>
      <c r="KNQ6" s="241"/>
      <c r="KNR6" s="241"/>
      <c r="KNS6" s="241"/>
      <c r="KNT6" s="241"/>
      <c r="KNU6" s="241"/>
      <c r="KNV6" s="241"/>
      <c r="KNW6" s="241"/>
      <c r="KNX6" s="241"/>
      <c r="KNY6" s="241"/>
      <c r="KNZ6" s="241"/>
      <c r="KOA6" s="241"/>
      <c r="KOB6" s="241"/>
      <c r="KOC6" s="241"/>
      <c r="KOD6" s="241"/>
      <c r="KOE6" s="241"/>
      <c r="KOF6" s="241"/>
      <c r="KOG6" s="241"/>
      <c r="KOH6" s="241"/>
      <c r="KOI6" s="241"/>
      <c r="KOJ6" s="241"/>
      <c r="KOK6" s="241"/>
      <c r="KOL6" s="241"/>
      <c r="KOM6" s="241"/>
      <c r="KON6" s="241"/>
      <c r="KOO6" s="241"/>
      <c r="KOP6" s="241"/>
      <c r="KOQ6" s="241"/>
      <c r="KOR6" s="241"/>
      <c r="KOS6" s="241"/>
      <c r="KOT6" s="241"/>
      <c r="KOU6" s="241"/>
      <c r="KOV6" s="241"/>
      <c r="KOW6" s="241"/>
      <c r="KOX6" s="241"/>
      <c r="KOY6" s="241"/>
      <c r="KOZ6" s="241"/>
      <c r="KPA6" s="241"/>
      <c r="KPB6" s="241"/>
      <c r="KPC6" s="241"/>
      <c r="KPD6" s="241"/>
      <c r="KPE6" s="241"/>
      <c r="KPF6" s="241"/>
      <c r="KPG6" s="241"/>
      <c r="KPH6" s="241"/>
      <c r="KPI6" s="241"/>
      <c r="KPJ6" s="241"/>
      <c r="KPK6" s="241"/>
      <c r="KPL6" s="241"/>
      <c r="KPM6" s="241"/>
      <c r="KPN6" s="241"/>
      <c r="KPO6" s="241"/>
      <c r="KPP6" s="241"/>
      <c r="KPQ6" s="241"/>
      <c r="KPR6" s="241"/>
      <c r="KPS6" s="241"/>
      <c r="KPT6" s="241"/>
      <c r="KPU6" s="241"/>
      <c r="KPV6" s="241"/>
      <c r="KPW6" s="241"/>
      <c r="KPX6" s="241"/>
      <c r="KPY6" s="241"/>
      <c r="KPZ6" s="241"/>
      <c r="KQA6" s="241"/>
      <c r="KQB6" s="241"/>
      <c r="KQC6" s="241"/>
      <c r="KQD6" s="241"/>
      <c r="KQE6" s="241"/>
      <c r="KQF6" s="241"/>
      <c r="KQG6" s="241"/>
      <c r="KQH6" s="241"/>
      <c r="KQI6" s="241"/>
      <c r="KQJ6" s="241"/>
      <c r="KQK6" s="241"/>
      <c r="KQL6" s="241"/>
      <c r="KQM6" s="241"/>
      <c r="KQN6" s="241"/>
      <c r="KQO6" s="241"/>
      <c r="KQP6" s="241"/>
      <c r="KQQ6" s="241"/>
      <c r="KQR6" s="241"/>
      <c r="KQS6" s="241"/>
      <c r="KQT6" s="241"/>
      <c r="KQU6" s="241"/>
      <c r="KQV6" s="241"/>
      <c r="KQW6" s="241"/>
      <c r="KQX6" s="241"/>
      <c r="KQY6" s="241"/>
      <c r="KQZ6" s="241"/>
      <c r="KRA6" s="241"/>
      <c r="KRB6" s="241"/>
      <c r="KRC6" s="241"/>
      <c r="KRD6" s="241"/>
      <c r="KRE6" s="241"/>
      <c r="KRF6" s="241"/>
      <c r="KRG6" s="241"/>
      <c r="KRH6" s="241"/>
      <c r="KRI6" s="241"/>
      <c r="KRJ6" s="241"/>
      <c r="KRK6" s="241"/>
      <c r="KRL6" s="241"/>
      <c r="KRM6" s="241"/>
      <c r="KRN6" s="241"/>
      <c r="KRO6" s="241"/>
      <c r="KRP6" s="241"/>
      <c r="KRQ6" s="241"/>
      <c r="KRR6" s="241"/>
      <c r="KRS6" s="241"/>
      <c r="KRT6" s="241"/>
      <c r="KRU6" s="241"/>
      <c r="KRV6" s="241"/>
      <c r="KRW6" s="241"/>
      <c r="KRX6" s="241"/>
      <c r="KRY6" s="241"/>
      <c r="KRZ6" s="241"/>
      <c r="KSA6" s="241"/>
      <c r="KSB6" s="241"/>
      <c r="KSC6" s="241"/>
      <c r="KSD6" s="241"/>
      <c r="KSE6" s="241"/>
      <c r="KSF6" s="241"/>
      <c r="KSG6" s="241"/>
      <c r="KSH6" s="241"/>
      <c r="KSI6" s="241"/>
      <c r="KSJ6" s="241"/>
      <c r="KSK6" s="241"/>
      <c r="KSL6" s="241"/>
      <c r="KSM6" s="241"/>
      <c r="KSN6" s="241"/>
      <c r="KSO6" s="241"/>
      <c r="KSP6" s="241"/>
      <c r="KSQ6" s="241"/>
      <c r="KSR6" s="241"/>
      <c r="KSS6" s="241"/>
      <c r="KST6" s="241"/>
      <c r="KSU6" s="241"/>
      <c r="KSV6" s="241"/>
      <c r="KSW6" s="241"/>
      <c r="KSX6" s="241"/>
      <c r="KSY6" s="241"/>
      <c r="KSZ6" s="241"/>
      <c r="KTA6" s="241"/>
      <c r="KTB6" s="241"/>
      <c r="KTC6" s="241"/>
      <c r="KTD6" s="241"/>
      <c r="KTE6" s="241"/>
      <c r="KTF6" s="241"/>
      <c r="KTG6" s="241"/>
      <c r="KTH6" s="241"/>
      <c r="KTI6" s="241"/>
      <c r="KTJ6" s="241"/>
      <c r="KTK6" s="241"/>
      <c r="KTL6" s="241"/>
      <c r="KTM6" s="241"/>
      <c r="KTN6" s="241"/>
      <c r="KTO6" s="241"/>
      <c r="KTP6" s="241"/>
      <c r="KTQ6" s="241"/>
      <c r="KTR6" s="241"/>
      <c r="KTS6" s="241"/>
      <c r="KTT6" s="241"/>
      <c r="KTU6" s="241"/>
      <c r="KTV6" s="241"/>
      <c r="KTW6" s="241"/>
      <c r="KTX6" s="241"/>
      <c r="KTY6" s="241"/>
      <c r="KTZ6" s="241"/>
      <c r="KUA6" s="241"/>
      <c r="KUB6" s="241"/>
      <c r="KUC6" s="241"/>
      <c r="KUD6" s="241"/>
      <c r="KUE6" s="241"/>
      <c r="KUF6" s="241"/>
      <c r="KUG6" s="241"/>
      <c r="KUH6" s="241"/>
      <c r="KUI6" s="241"/>
      <c r="KUJ6" s="241"/>
      <c r="KUK6" s="241"/>
      <c r="KUL6" s="241"/>
      <c r="KUM6" s="241"/>
      <c r="KUN6" s="241"/>
      <c r="KUO6" s="241"/>
      <c r="KUP6" s="241"/>
      <c r="KUQ6" s="241"/>
      <c r="KUR6" s="241"/>
      <c r="KUS6" s="241"/>
      <c r="KUT6" s="241"/>
      <c r="KUU6" s="241"/>
      <c r="KUV6" s="241"/>
      <c r="KUW6" s="241"/>
      <c r="KUX6" s="241"/>
      <c r="KUY6" s="241"/>
      <c r="KUZ6" s="241"/>
      <c r="KVA6" s="241"/>
      <c r="KVB6" s="241"/>
      <c r="KVC6" s="241"/>
      <c r="KVD6" s="241"/>
      <c r="KVE6" s="241"/>
      <c r="KVF6" s="241"/>
      <c r="KVG6" s="241"/>
      <c r="KVH6" s="241"/>
      <c r="KVI6" s="241"/>
      <c r="KVJ6" s="241"/>
      <c r="KVK6" s="241"/>
      <c r="KVL6" s="241"/>
      <c r="KVM6" s="241"/>
      <c r="KVN6" s="241"/>
      <c r="KVO6" s="241"/>
      <c r="KVP6" s="241"/>
      <c r="KVQ6" s="241"/>
      <c r="KVR6" s="241"/>
      <c r="KVS6" s="241"/>
      <c r="KVT6" s="241"/>
      <c r="KVU6" s="241"/>
      <c r="KVV6" s="241"/>
      <c r="KVW6" s="241"/>
      <c r="KVX6" s="241"/>
      <c r="KVY6" s="241"/>
      <c r="KVZ6" s="241"/>
      <c r="KWA6" s="241"/>
      <c r="KWB6" s="241"/>
      <c r="KWC6" s="241"/>
      <c r="KWD6" s="241"/>
      <c r="KWE6" s="241"/>
      <c r="KWF6" s="241"/>
      <c r="KWG6" s="241"/>
      <c r="KWH6" s="241"/>
      <c r="KWI6" s="241"/>
      <c r="KWJ6" s="241"/>
      <c r="KWK6" s="241"/>
      <c r="KWL6" s="241"/>
      <c r="KWM6" s="241"/>
      <c r="KWN6" s="241"/>
      <c r="KWO6" s="241"/>
      <c r="KWP6" s="241"/>
      <c r="KWQ6" s="241"/>
      <c r="KWR6" s="241"/>
      <c r="KWS6" s="241"/>
      <c r="KWT6" s="241"/>
      <c r="KWU6" s="241"/>
      <c r="KWV6" s="241"/>
      <c r="KWW6" s="241"/>
      <c r="KWX6" s="241"/>
      <c r="KWY6" s="241"/>
      <c r="KWZ6" s="241"/>
      <c r="KXA6" s="241"/>
      <c r="KXB6" s="241"/>
      <c r="KXC6" s="241"/>
      <c r="KXD6" s="241"/>
      <c r="KXE6" s="241"/>
      <c r="KXF6" s="241"/>
      <c r="KXG6" s="241"/>
      <c r="KXH6" s="241"/>
      <c r="KXI6" s="241"/>
      <c r="KXJ6" s="241"/>
      <c r="KXK6" s="241"/>
      <c r="KXL6" s="241"/>
      <c r="KXM6" s="241"/>
      <c r="KXN6" s="241"/>
      <c r="KXO6" s="241"/>
      <c r="KXP6" s="241"/>
      <c r="KXQ6" s="241"/>
      <c r="KXR6" s="241"/>
      <c r="KXS6" s="241"/>
      <c r="KXT6" s="241"/>
      <c r="KXU6" s="241"/>
      <c r="KXV6" s="241"/>
      <c r="KXW6" s="241"/>
      <c r="KXX6" s="241"/>
      <c r="KXY6" s="241"/>
      <c r="KXZ6" s="241"/>
      <c r="KYA6" s="241"/>
      <c r="KYB6" s="241"/>
      <c r="KYC6" s="241"/>
      <c r="KYD6" s="241"/>
      <c r="KYE6" s="241"/>
      <c r="KYF6" s="241"/>
      <c r="KYG6" s="241"/>
      <c r="KYH6" s="241"/>
      <c r="KYI6" s="241"/>
      <c r="KYJ6" s="241"/>
      <c r="KYK6" s="241"/>
      <c r="KYL6" s="241"/>
      <c r="KYM6" s="241"/>
      <c r="KYN6" s="241"/>
      <c r="KYO6" s="241"/>
      <c r="KYP6" s="241"/>
      <c r="KYQ6" s="241"/>
      <c r="KYR6" s="241"/>
      <c r="KYS6" s="241"/>
      <c r="KYT6" s="241"/>
      <c r="KYU6" s="241"/>
      <c r="KYV6" s="241"/>
      <c r="KYW6" s="241"/>
      <c r="KYX6" s="241"/>
      <c r="KYY6" s="241"/>
      <c r="KYZ6" s="241"/>
      <c r="KZA6" s="241"/>
      <c r="KZB6" s="241"/>
      <c r="KZC6" s="241"/>
      <c r="KZD6" s="241"/>
      <c r="KZE6" s="241"/>
      <c r="KZF6" s="241"/>
      <c r="KZG6" s="241"/>
      <c r="KZH6" s="241"/>
      <c r="KZI6" s="241"/>
      <c r="KZJ6" s="241"/>
      <c r="KZK6" s="241"/>
      <c r="KZL6" s="241"/>
      <c r="KZM6" s="241"/>
      <c r="KZN6" s="241"/>
      <c r="KZO6" s="241"/>
      <c r="KZP6" s="241"/>
      <c r="KZQ6" s="241"/>
      <c r="KZR6" s="241"/>
      <c r="KZS6" s="241"/>
      <c r="KZT6" s="241"/>
      <c r="KZU6" s="241"/>
      <c r="KZV6" s="241"/>
      <c r="KZW6" s="241"/>
      <c r="KZX6" s="241"/>
      <c r="KZY6" s="241"/>
      <c r="KZZ6" s="241"/>
      <c r="LAA6" s="241"/>
      <c r="LAB6" s="241"/>
      <c r="LAC6" s="241"/>
      <c r="LAD6" s="241"/>
      <c r="LAE6" s="241"/>
      <c r="LAF6" s="241"/>
      <c r="LAG6" s="241"/>
      <c r="LAH6" s="241"/>
      <c r="LAI6" s="241"/>
      <c r="LAJ6" s="241"/>
      <c r="LAK6" s="241"/>
      <c r="LAL6" s="241"/>
      <c r="LAM6" s="241"/>
      <c r="LAN6" s="241"/>
      <c r="LAO6" s="241"/>
      <c r="LAP6" s="241"/>
      <c r="LAQ6" s="241"/>
      <c r="LAR6" s="241"/>
      <c r="LAS6" s="241"/>
      <c r="LAT6" s="241"/>
      <c r="LAU6" s="241"/>
      <c r="LAV6" s="241"/>
      <c r="LAW6" s="241"/>
      <c r="LAX6" s="241"/>
      <c r="LAY6" s="241"/>
      <c r="LAZ6" s="241"/>
      <c r="LBA6" s="241"/>
      <c r="LBB6" s="241"/>
      <c r="LBC6" s="241"/>
      <c r="LBD6" s="241"/>
      <c r="LBE6" s="241"/>
      <c r="LBF6" s="241"/>
      <c r="LBG6" s="241"/>
      <c r="LBH6" s="241"/>
      <c r="LBI6" s="241"/>
      <c r="LBJ6" s="241"/>
      <c r="LBK6" s="241"/>
      <c r="LBL6" s="241"/>
      <c r="LBM6" s="241"/>
      <c r="LBN6" s="241"/>
      <c r="LBO6" s="241"/>
      <c r="LBP6" s="241"/>
      <c r="LBQ6" s="241"/>
      <c r="LBR6" s="241"/>
      <c r="LBS6" s="241"/>
      <c r="LBT6" s="241"/>
      <c r="LBU6" s="241"/>
      <c r="LBV6" s="241"/>
      <c r="LBW6" s="241"/>
      <c r="LBX6" s="241"/>
      <c r="LBY6" s="241"/>
      <c r="LBZ6" s="241"/>
      <c r="LCA6" s="241"/>
      <c r="LCB6" s="241"/>
      <c r="LCC6" s="241"/>
      <c r="LCD6" s="241"/>
      <c r="LCE6" s="241"/>
      <c r="LCF6" s="241"/>
      <c r="LCG6" s="241"/>
      <c r="LCH6" s="241"/>
      <c r="LCI6" s="241"/>
      <c r="LCJ6" s="241"/>
      <c r="LCK6" s="241"/>
      <c r="LCL6" s="241"/>
      <c r="LCM6" s="241"/>
      <c r="LCN6" s="241"/>
      <c r="LCO6" s="241"/>
      <c r="LCP6" s="241"/>
      <c r="LCQ6" s="241"/>
      <c r="LCR6" s="241"/>
      <c r="LCS6" s="241"/>
      <c r="LCT6" s="241"/>
      <c r="LCU6" s="241"/>
      <c r="LCV6" s="241"/>
      <c r="LCW6" s="241"/>
      <c r="LCX6" s="241"/>
      <c r="LCY6" s="241"/>
      <c r="LCZ6" s="241"/>
      <c r="LDA6" s="241"/>
      <c r="LDB6" s="241"/>
      <c r="LDC6" s="241"/>
      <c r="LDD6" s="241"/>
      <c r="LDE6" s="241"/>
      <c r="LDF6" s="241"/>
      <c r="LDG6" s="241"/>
      <c r="LDH6" s="241"/>
      <c r="LDI6" s="241"/>
      <c r="LDJ6" s="241"/>
      <c r="LDK6" s="241"/>
      <c r="LDL6" s="241"/>
      <c r="LDM6" s="241"/>
      <c r="LDN6" s="241"/>
      <c r="LDO6" s="241"/>
      <c r="LDP6" s="241"/>
      <c r="LDQ6" s="241"/>
      <c r="LDR6" s="241"/>
      <c r="LDS6" s="241"/>
      <c r="LDT6" s="241"/>
      <c r="LDU6" s="241"/>
      <c r="LDV6" s="241"/>
      <c r="LDW6" s="241"/>
      <c r="LDX6" s="241"/>
      <c r="LDY6" s="241"/>
      <c r="LDZ6" s="241"/>
      <c r="LEA6" s="241"/>
      <c r="LEB6" s="241"/>
      <c r="LEC6" s="241"/>
      <c r="LED6" s="241"/>
      <c r="LEE6" s="241"/>
      <c r="LEF6" s="241"/>
      <c r="LEG6" s="241"/>
      <c r="LEH6" s="241"/>
      <c r="LEI6" s="241"/>
      <c r="LEJ6" s="241"/>
      <c r="LEK6" s="241"/>
      <c r="LEL6" s="241"/>
      <c r="LEM6" s="241"/>
      <c r="LEN6" s="241"/>
      <c r="LEO6" s="241"/>
      <c r="LEP6" s="241"/>
      <c r="LEQ6" s="241"/>
      <c r="LER6" s="241"/>
      <c r="LES6" s="241"/>
      <c r="LET6" s="241"/>
      <c r="LEU6" s="241"/>
      <c r="LEV6" s="241"/>
      <c r="LEW6" s="241"/>
      <c r="LEX6" s="241"/>
      <c r="LEY6" s="241"/>
      <c r="LEZ6" s="241"/>
      <c r="LFA6" s="241"/>
      <c r="LFB6" s="241"/>
      <c r="LFC6" s="241"/>
      <c r="LFD6" s="241"/>
      <c r="LFE6" s="241"/>
      <c r="LFF6" s="241"/>
      <c r="LFG6" s="241"/>
      <c r="LFH6" s="241"/>
      <c r="LFI6" s="241"/>
      <c r="LFJ6" s="241"/>
      <c r="LFK6" s="241"/>
      <c r="LFL6" s="241"/>
      <c r="LFM6" s="241"/>
      <c r="LFN6" s="241"/>
      <c r="LFO6" s="241"/>
      <c r="LFP6" s="241"/>
      <c r="LFQ6" s="241"/>
      <c r="LFR6" s="241"/>
      <c r="LFS6" s="241"/>
      <c r="LFT6" s="241"/>
      <c r="LFU6" s="241"/>
      <c r="LFV6" s="241"/>
      <c r="LFW6" s="241"/>
      <c r="LFX6" s="241"/>
      <c r="LFY6" s="241"/>
      <c r="LFZ6" s="241"/>
      <c r="LGA6" s="241"/>
      <c r="LGB6" s="241"/>
      <c r="LGC6" s="241"/>
      <c r="LGD6" s="241"/>
      <c r="LGE6" s="241"/>
      <c r="LGF6" s="241"/>
      <c r="LGG6" s="241"/>
      <c r="LGH6" s="241"/>
      <c r="LGI6" s="241"/>
      <c r="LGJ6" s="241"/>
      <c r="LGK6" s="241"/>
      <c r="LGL6" s="241"/>
      <c r="LGM6" s="241"/>
      <c r="LGN6" s="241"/>
      <c r="LGO6" s="241"/>
      <c r="LGP6" s="241"/>
      <c r="LGQ6" s="241"/>
      <c r="LGR6" s="241"/>
      <c r="LGS6" s="241"/>
      <c r="LGT6" s="241"/>
      <c r="LGU6" s="241"/>
      <c r="LGV6" s="241"/>
      <c r="LGW6" s="241"/>
      <c r="LGX6" s="241"/>
      <c r="LGY6" s="241"/>
      <c r="LGZ6" s="241"/>
      <c r="LHA6" s="241"/>
      <c r="LHB6" s="241"/>
      <c r="LHC6" s="241"/>
      <c r="LHD6" s="241"/>
      <c r="LHE6" s="241"/>
      <c r="LHF6" s="241"/>
      <c r="LHG6" s="241"/>
      <c r="LHH6" s="241"/>
      <c r="LHI6" s="241"/>
      <c r="LHJ6" s="241"/>
      <c r="LHK6" s="241"/>
      <c r="LHL6" s="241"/>
      <c r="LHM6" s="241"/>
      <c r="LHN6" s="241"/>
      <c r="LHO6" s="241"/>
      <c r="LHP6" s="241"/>
      <c r="LHQ6" s="241"/>
      <c r="LHR6" s="241"/>
      <c r="LHS6" s="241"/>
      <c r="LHT6" s="241"/>
      <c r="LHU6" s="241"/>
      <c r="LHV6" s="241"/>
      <c r="LHW6" s="241"/>
      <c r="LHX6" s="241"/>
      <c r="LHY6" s="241"/>
      <c r="LHZ6" s="241"/>
      <c r="LIA6" s="241"/>
      <c r="LIB6" s="241"/>
      <c r="LIC6" s="241"/>
      <c r="LID6" s="241"/>
      <c r="LIE6" s="241"/>
      <c r="LIF6" s="241"/>
      <c r="LIG6" s="241"/>
      <c r="LIH6" s="241"/>
      <c r="LII6" s="241"/>
      <c r="LIJ6" s="241"/>
      <c r="LIK6" s="241"/>
      <c r="LIL6" s="241"/>
      <c r="LIM6" s="241"/>
      <c r="LIN6" s="241"/>
      <c r="LIO6" s="241"/>
      <c r="LIP6" s="241"/>
      <c r="LIQ6" s="241"/>
      <c r="LIR6" s="241"/>
      <c r="LIS6" s="241"/>
      <c r="LIT6" s="241"/>
      <c r="LIU6" s="241"/>
      <c r="LIV6" s="241"/>
      <c r="LIW6" s="241"/>
      <c r="LIX6" s="241"/>
      <c r="LIY6" s="241"/>
      <c r="LIZ6" s="241"/>
      <c r="LJA6" s="241"/>
      <c r="LJB6" s="241"/>
      <c r="LJC6" s="241"/>
      <c r="LJD6" s="241"/>
      <c r="LJE6" s="241"/>
      <c r="LJF6" s="241"/>
      <c r="LJG6" s="241"/>
      <c r="LJH6" s="241"/>
      <c r="LJI6" s="241"/>
      <c r="LJJ6" s="241"/>
      <c r="LJK6" s="241"/>
      <c r="LJL6" s="241"/>
      <c r="LJM6" s="241"/>
      <c r="LJN6" s="241"/>
      <c r="LJO6" s="241"/>
      <c r="LJP6" s="241"/>
      <c r="LJQ6" s="241"/>
      <c r="LJR6" s="241"/>
      <c r="LJS6" s="241"/>
      <c r="LJT6" s="241"/>
      <c r="LJU6" s="241"/>
      <c r="LJV6" s="241"/>
      <c r="LJW6" s="241"/>
      <c r="LJX6" s="241"/>
      <c r="LJY6" s="241"/>
      <c r="LJZ6" s="241"/>
      <c r="LKA6" s="241"/>
      <c r="LKB6" s="241"/>
      <c r="LKC6" s="241"/>
      <c r="LKD6" s="241"/>
      <c r="LKE6" s="241"/>
      <c r="LKF6" s="241"/>
      <c r="LKG6" s="241"/>
      <c r="LKH6" s="241"/>
      <c r="LKI6" s="241"/>
      <c r="LKJ6" s="241"/>
      <c r="LKK6" s="241"/>
      <c r="LKL6" s="241"/>
      <c r="LKM6" s="241"/>
      <c r="LKN6" s="241"/>
      <c r="LKO6" s="241"/>
      <c r="LKP6" s="241"/>
      <c r="LKQ6" s="241"/>
      <c r="LKR6" s="241"/>
      <c r="LKS6" s="241"/>
      <c r="LKT6" s="241"/>
      <c r="LKU6" s="241"/>
      <c r="LKV6" s="241"/>
      <c r="LKW6" s="241"/>
      <c r="LKX6" s="241"/>
      <c r="LKY6" s="241"/>
      <c r="LKZ6" s="241"/>
      <c r="LLA6" s="241"/>
      <c r="LLB6" s="241"/>
      <c r="LLC6" s="241"/>
      <c r="LLD6" s="241"/>
      <c r="LLE6" s="241"/>
      <c r="LLF6" s="241"/>
      <c r="LLG6" s="241"/>
      <c r="LLH6" s="241"/>
      <c r="LLI6" s="241"/>
      <c r="LLJ6" s="241"/>
      <c r="LLK6" s="241"/>
      <c r="LLL6" s="241"/>
      <c r="LLM6" s="241"/>
      <c r="LLN6" s="241"/>
      <c r="LLO6" s="241"/>
      <c r="LLP6" s="241"/>
      <c r="LLQ6" s="241"/>
      <c r="LLR6" s="241"/>
      <c r="LLS6" s="241"/>
      <c r="LLT6" s="241"/>
      <c r="LLU6" s="241"/>
      <c r="LLV6" s="241"/>
      <c r="LLW6" s="241"/>
      <c r="LLX6" s="241"/>
      <c r="LLY6" s="241"/>
      <c r="LLZ6" s="241"/>
      <c r="LMA6" s="241"/>
      <c r="LMB6" s="241"/>
      <c r="LMC6" s="241"/>
      <c r="LMD6" s="241"/>
      <c r="LME6" s="241"/>
      <c r="LMF6" s="241"/>
      <c r="LMG6" s="241"/>
      <c r="LMH6" s="241"/>
      <c r="LMI6" s="241"/>
      <c r="LMJ6" s="241"/>
      <c r="LMK6" s="241"/>
      <c r="LML6" s="241"/>
      <c r="LMM6" s="241"/>
      <c r="LMN6" s="241"/>
      <c r="LMO6" s="241"/>
      <c r="LMP6" s="241"/>
      <c r="LMQ6" s="241"/>
      <c r="LMR6" s="241"/>
      <c r="LMS6" s="241"/>
      <c r="LMT6" s="241"/>
      <c r="LMU6" s="241"/>
      <c r="LMV6" s="241"/>
      <c r="LMW6" s="241"/>
      <c r="LMX6" s="241"/>
      <c r="LMY6" s="241"/>
      <c r="LMZ6" s="241"/>
      <c r="LNA6" s="241"/>
      <c r="LNB6" s="241"/>
      <c r="LNC6" s="241"/>
      <c r="LND6" s="241"/>
      <c r="LNE6" s="241"/>
      <c r="LNF6" s="241"/>
      <c r="LNG6" s="241"/>
      <c r="LNH6" s="241"/>
      <c r="LNI6" s="241"/>
      <c r="LNJ6" s="241"/>
      <c r="LNK6" s="241"/>
      <c r="LNL6" s="241"/>
      <c r="LNM6" s="241"/>
      <c r="LNN6" s="241"/>
      <c r="LNO6" s="241"/>
      <c r="LNP6" s="241"/>
      <c r="LNQ6" s="241"/>
      <c r="LNR6" s="241"/>
      <c r="LNS6" s="241"/>
      <c r="LNT6" s="241"/>
      <c r="LNU6" s="241"/>
      <c r="LNV6" s="241"/>
      <c r="LNW6" s="241"/>
      <c r="LNX6" s="241"/>
      <c r="LNY6" s="241"/>
      <c r="LNZ6" s="241"/>
      <c r="LOA6" s="241"/>
      <c r="LOB6" s="241"/>
      <c r="LOC6" s="241"/>
      <c r="LOD6" s="241"/>
      <c r="LOE6" s="241"/>
      <c r="LOF6" s="241"/>
      <c r="LOG6" s="241"/>
      <c r="LOH6" s="241"/>
      <c r="LOI6" s="241"/>
      <c r="LOJ6" s="241"/>
      <c r="LOK6" s="241"/>
      <c r="LOL6" s="241"/>
      <c r="LOM6" s="241"/>
      <c r="LON6" s="241"/>
      <c r="LOO6" s="241"/>
      <c r="LOP6" s="241"/>
      <c r="LOQ6" s="241"/>
      <c r="LOR6" s="241"/>
      <c r="LOS6" s="241"/>
      <c r="LOT6" s="241"/>
      <c r="LOU6" s="241"/>
      <c r="LOV6" s="241"/>
      <c r="LOW6" s="241"/>
      <c r="LOX6" s="241"/>
      <c r="LOY6" s="241"/>
      <c r="LOZ6" s="241"/>
      <c r="LPA6" s="241"/>
      <c r="LPB6" s="241"/>
      <c r="LPC6" s="241"/>
      <c r="LPD6" s="241"/>
      <c r="LPE6" s="241"/>
      <c r="LPF6" s="241"/>
      <c r="LPG6" s="241"/>
      <c r="LPH6" s="241"/>
      <c r="LPI6" s="241"/>
      <c r="LPJ6" s="241"/>
      <c r="LPK6" s="241"/>
      <c r="LPL6" s="241"/>
      <c r="LPM6" s="241"/>
      <c r="LPN6" s="241"/>
      <c r="LPO6" s="241"/>
      <c r="LPP6" s="241"/>
      <c r="LPQ6" s="241"/>
      <c r="LPR6" s="241"/>
      <c r="LPS6" s="241"/>
      <c r="LPT6" s="241"/>
      <c r="LPU6" s="241"/>
      <c r="LPV6" s="241"/>
      <c r="LPW6" s="241"/>
      <c r="LPX6" s="241"/>
      <c r="LPY6" s="241"/>
      <c r="LPZ6" s="241"/>
      <c r="LQA6" s="241"/>
      <c r="LQB6" s="241"/>
      <c r="LQC6" s="241"/>
      <c r="LQD6" s="241"/>
      <c r="LQE6" s="241"/>
      <c r="LQF6" s="241"/>
      <c r="LQG6" s="241"/>
      <c r="LQH6" s="241"/>
      <c r="LQI6" s="241"/>
      <c r="LQJ6" s="241"/>
      <c r="LQK6" s="241"/>
      <c r="LQL6" s="241"/>
      <c r="LQM6" s="241"/>
      <c r="LQN6" s="241"/>
      <c r="LQO6" s="241"/>
      <c r="LQP6" s="241"/>
      <c r="LQQ6" s="241"/>
      <c r="LQR6" s="241"/>
      <c r="LQS6" s="241"/>
      <c r="LQT6" s="241"/>
      <c r="LQU6" s="241"/>
      <c r="LQV6" s="241"/>
      <c r="LQW6" s="241"/>
      <c r="LQX6" s="241"/>
      <c r="LQY6" s="241"/>
      <c r="LQZ6" s="241"/>
      <c r="LRA6" s="241"/>
      <c r="LRB6" s="241"/>
      <c r="LRC6" s="241"/>
      <c r="LRD6" s="241"/>
      <c r="LRE6" s="241"/>
      <c r="LRF6" s="241"/>
      <c r="LRG6" s="241"/>
      <c r="LRH6" s="241"/>
      <c r="LRI6" s="241"/>
      <c r="LRJ6" s="241"/>
      <c r="LRK6" s="241"/>
      <c r="LRL6" s="241"/>
      <c r="LRM6" s="241"/>
      <c r="LRN6" s="241"/>
      <c r="LRO6" s="241"/>
      <c r="LRP6" s="241"/>
      <c r="LRQ6" s="241"/>
      <c r="LRR6" s="241"/>
      <c r="LRS6" s="241"/>
      <c r="LRT6" s="241"/>
      <c r="LRU6" s="241"/>
      <c r="LRV6" s="241"/>
      <c r="LRW6" s="241"/>
      <c r="LRX6" s="241"/>
      <c r="LRY6" s="241"/>
      <c r="LRZ6" s="241"/>
      <c r="LSA6" s="241"/>
      <c r="LSB6" s="241"/>
      <c r="LSC6" s="241"/>
      <c r="LSD6" s="241"/>
      <c r="LSE6" s="241"/>
      <c r="LSF6" s="241"/>
      <c r="LSG6" s="241"/>
      <c r="LSH6" s="241"/>
      <c r="LSI6" s="241"/>
      <c r="LSJ6" s="241"/>
      <c r="LSK6" s="241"/>
      <c r="LSL6" s="241"/>
      <c r="LSM6" s="241"/>
      <c r="LSN6" s="241"/>
      <c r="LSO6" s="241"/>
      <c r="LSP6" s="241"/>
      <c r="LSQ6" s="241"/>
      <c r="LSR6" s="241"/>
      <c r="LSS6" s="241"/>
      <c r="LST6" s="241"/>
      <c r="LSU6" s="241"/>
      <c r="LSV6" s="241"/>
      <c r="LSW6" s="241"/>
      <c r="LSX6" s="241"/>
      <c r="LSY6" s="241"/>
      <c r="LSZ6" s="241"/>
      <c r="LTA6" s="241"/>
      <c r="LTB6" s="241"/>
      <c r="LTC6" s="241"/>
      <c r="LTD6" s="241"/>
      <c r="LTE6" s="241"/>
      <c r="LTF6" s="241"/>
      <c r="LTG6" s="241"/>
      <c r="LTH6" s="241"/>
      <c r="LTI6" s="241"/>
      <c r="LTJ6" s="241"/>
      <c r="LTK6" s="241"/>
      <c r="LTL6" s="241"/>
      <c r="LTM6" s="241"/>
      <c r="LTN6" s="241"/>
      <c r="LTO6" s="241"/>
      <c r="LTP6" s="241"/>
      <c r="LTQ6" s="241"/>
      <c r="LTR6" s="241"/>
      <c r="LTS6" s="241"/>
      <c r="LTT6" s="241"/>
      <c r="LTU6" s="241"/>
      <c r="LTV6" s="241"/>
      <c r="LTW6" s="241"/>
      <c r="LTX6" s="241"/>
      <c r="LTY6" s="241"/>
      <c r="LTZ6" s="241"/>
      <c r="LUA6" s="241"/>
      <c r="LUB6" s="241"/>
      <c r="LUC6" s="241"/>
      <c r="LUD6" s="241"/>
      <c r="LUE6" s="241"/>
      <c r="LUF6" s="241"/>
      <c r="LUG6" s="241"/>
      <c r="LUH6" s="241"/>
      <c r="LUI6" s="241"/>
      <c r="LUJ6" s="241"/>
      <c r="LUK6" s="241"/>
      <c r="LUL6" s="241"/>
      <c r="LUM6" s="241"/>
      <c r="LUN6" s="241"/>
      <c r="LUO6" s="241"/>
      <c r="LUP6" s="241"/>
      <c r="LUQ6" s="241"/>
      <c r="LUR6" s="241"/>
      <c r="LUS6" s="241"/>
      <c r="LUT6" s="241"/>
      <c r="LUU6" s="241"/>
      <c r="LUV6" s="241"/>
      <c r="LUW6" s="241"/>
      <c r="LUX6" s="241"/>
      <c r="LUY6" s="241"/>
      <c r="LUZ6" s="241"/>
      <c r="LVA6" s="241"/>
      <c r="LVB6" s="241"/>
      <c r="LVC6" s="241"/>
      <c r="LVD6" s="241"/>
      <c r="LVE6" s="241"/>
      <c r="LVF6" s="241"/>
      <c r="LVG6" s="241"/>
      <c r="LVH6" s="241"/>
      <c r="LVI6" s="241"/>
      <c r="LVJ6" s="241"/>
      <c r="LVK6" s="241"/>
      <c r="LVL6" s="241"/>
      <c r="LVM6" s="241"/>
      <c r="LVN6" s="241"/>
      <c r="LVO6" s="241"/>
      <c r="LVP6" s="241"/>
      <c r="LVQ6" s="241"/>
      <c r="LVR6" s="241"/>
      <c r="LVS6" s="241"/>
      <c r="LVT6" s="241"/>
      <c r="LVU6" s="241"/>
      <c r="LVV6" s="241"/>
      <c r="LVW6" s="241"/>
      <c r="LVX6" s="241"/>
      <c r="LVY6" s="241"/>
      <c r="LVZ6" s="241"/>
      <c r="LWA6" s="241"/>
      <c r="LWB6" s="241"/>
      <c r="LWC6" s="241"/>
      <c r="LWD6" s="241"/>
      <c r="LWE6" s="241"/>
      <c r="LWF6" s="241"/>
      <c r="LWG6" s="241"/>
      <c r="LWH6" s="241"/>
      <c r="LWI6" s="241"/>
      <c r="LWJ6" s="241"/>
      <c r="LWK6" s="241"/>
      <c r="LWL6" s="241"/>
      <c r="LWM6" s="241"/>
      <c r="LWN6" s="241"/>
      <c r="LWO6" s="241"/>
      <c r="LWP6" s="241"/>
      <c r="LWQ6" s="241"/>
      <c r="LWR6" s="241"/>
      <c r="LWS6" s="241"/>
      <c r="LWT6" s="241"/>
      <c r="LWU6" s="241"/>
      <c r="LWV6" s="241"/>
      <c r="LWW6" s="241"/>
      <c r="LWX6" s="241"/>
      <c r="LWY6" s="241"/>
      <c r="LWZ6" s="241"/>
      <c r="LXA6" s="241"/>
      <c r="LXB6" s="241"/>
      <c r="LXC6" s="241"/>
      <c r="LXD6" s="241"/>
      <c r="LXE6" s="241"/>
      <c r="LXF6" s="241"/>
      <c r="LXG6" s="241"/>
      <c r="LXH6" s="241"/>
      <c r="LXI6" s="241"/>
      <c r="LXJ6" s="241"/>
      <c r="LXK6" s="241"/>
      <c r="LXL6" s="241"/>
      <c r="LXM6" s="241"/>
      <c r="LXN6" s="241"/>
      <c r="LXO6" s="241"/>
      <c r="LXP6" s="241"/>
      <c r="LXQ6" s="241"/>
      <c r="LXR6" s="241"/>
      <c r="LXS6" s="241"/>
      <c r="LXT6" s="241"/>
      <c r="LXU6" s="241"/>
      <c r="LXV6" s="241"/>
      <c r="LXW6" s="241"/>
      <c r="LXX6" s="241"/>
      <c r="LXY6" s="241"/>
      <c r="LXZ6" s="241"/>
      <c r="LYA6" s="241"/>
      <c r="LYB6" s="241"/>
      <c r="LYC6" s="241"/>
      <c r="LYD6" s="241"/>
      <c r="LYE6" s="241"/>
      <c r="LYF6" s="241"/>
      <c r="LYG6" s="241"/>
      <c r="LYH6" s="241"/>
      <c r="LYI6" s="241"/>
      <c r="LYJ6" s="241"/>
      <c r="LYK6" s="241"/>
      <c r="LYL6" s="241"/>
      <c r="LYM6" s="241"/>
      <c r="LYN6" s="241"/>
      <c r="LYO6" s="241"/>
      <c r="LYP6" s="241"/>
      <c r="LYQ6" s="241"/>
      <c r="LYR6" s="241"/>
      <c r="LYS6" s="241"/>
      <c r="LYT6" s="241"/>
      <c r="LYU6" s="241"/>
      <c r="LYV6" s="241"/>
      <c r="LYW6" s="241"/>
      <c r="LYX6" s="241"/>
      <c r="LYY6" s="241"/>
      <c r="LYZ6" s="241"/>
      <c r="LZA6" s="241"/>
      <c r="LZB6" s="241"/>
      <c r="LZC6" s="241"/>
      <c r="LZD6" s="241"/>
      <c r="LZE6" s="241"/>
      <c r="LZF6" s="241"/>
      <c r="LZG6" s="241"/>
      <c r="LZH6" s="241"/>
      <c r="LZI6" s="241"/>
      <c r="LZJ6" s="241"/>
      <c r="LZK6" s="241"/>
      <c r="LZL6" s="241"/>
      <c r="LZM6" s="241"/>
      <c r="LZN6" s="241"/>
      <c r="LZO6" s="241"/>
      <c r="LZP6" s="241"/>
      <c r="LZQ6" s="241"/>
      <c r="LZR6" s="241"/>
      <c r="LZS6" s="241"/>
      <c r="LZT6" s="241"/>
      <c r="LZU6" s="241"/>
      <c r="LZV6" s="241"/>
      <c r="LZW6" s="241"/>
      <c r="LZX6" s="241"/>
      <c r="LZY6" s="241"/>
      <c r="LZZ6" s="241"/>
      <c r="MAA6" s="241"/>
      <c r="MAB6" s="241"/>
      <c r="MAC6" s="241"/>
      <c r="MAD6" s="241"/>
      <c r="MAE6" s="241"/>
      <c r="MAF6" s="241"/>
      <c r="MAG6" s="241"/>
      <c r="MAH6" s="241"/>
      <c r="MAI6" s="241"/>
      <c r="MAJ6" s="241"/>
      <c r="MAK6" s="241"/>
      <c r="MAL6" s="241"/>
      <c r="MAM6" s="241"/>
      <c r="MAN6" s="241"/>
      <c r="MAO6" s="241"/>
      <c r="MAP6" s="241"/>
      <c r="MAQ6" s="241"/>
      <c r="MAR6" s="241"/>
      <c r="MAS6" s="241"/>
      <c r="MAT6" s="241"/>
      <c r="MAU6" s="241"/>
      <c r="MAV6" s="241"/>
      <c r="MAW6" s="241"/>
      <c r="MAX6" s="241"/>
      <c r="MAY6" s="241"/>
      <c r="MAZ6" s="241"/>
      <c r="MBA6" s="241"/>
      <c r="MBB6" s="241"/>
      <c r="MBC6" s="241"/>
      <c r="MBD6" s="241"/>
      <c r="MBE6" s="241"/>
      <c r="MBF6" s="241"/>
      <c r="MBG6" s="241"/>
      <c r="MBH6" s="241"/>
      <c r="MBI6" s="241"/>
      <c r="MBJ6" s="241"/>
      <c r="MBK6" s="241"/>
      <c r="MBL6" s="241"/>
      <c r="MBM6" s="241"/>
      <c r="MBN6" s="241"/>
      <c r="MBO6" s="241"/>
      <c r="MBP6" s="241"/>
      <c r="MBQ6" s="241"/>
      <c r="MBR6" s="241"/>
      <c r="MBS6" s="241"/>
      <c r="MBT6" s="241"/>
      <c r="MBU6" s="241"/>
      <c r="MBV6" s="241"/>
      <c r="MBW6" s="241"/>
      <c r="MBX6" s="241"/>
      <c r="MBY6" s="241"/>
      <c r="MBZ6" s="241"/>
      <c r="MCA6" s="241"/>
      <c r="MCB6" s="241"/>
      <c r="MCC6" s="241"/>
      <c r="MCD6" s="241"/>
      <c r="MCE6" s="241"/>
      <c r="MCF6" s="241"/>
      <c r="MCG6" s="241"/>
      <c r="MCH6" s="241"/>
      <c r="MCI6" s="241"/>
      <c r="MCJ6" s="241"/>
      <c r="MCK6" s="241"/>
      <c r="MCL6" s="241"/>
      <c r="MCM6" s="241"/>
      <c r="MCN6" s="241"/>
      <c r="MCO6" s="241"/>
      <c r="MCP6" s="241"/>
      <c r="MCQ6" s="241"/>
      <c r="MCR6" s="241"/>
      <c r="MCS6" s="241"/>
      <c r="MCT6" s="241"/>
      <c r="MCU6" s="241"/>
      <c r="MCV6" s="241"/>
      <c r="MCW6" s="241"/>
      <c r="MCX6" s="241"/>
      <c r="MCY6" s="241"/>
      <c r="MCZ6" s="241"/>
      <c r="MDA6" s="241"/>
      <c r="MDB6" s="241"/>
      <c r="MDC6" s="241"/>
      <c r="MDD6" s="241"/>
      <c r="MDE6" s="241"/>
      <c r="MDF6" s="241"/>
      <c r="MDG6" s="241"/>
      <c r="MDH6" s="241"/>
      <c r="MDI6" s="241"/>
      <c r="MDJ6" s="241"/>
      <c r="MDK6" s="241"/>
      <c r="MDL6" s="241"/>
      <c r="MDM6" s="241"/>
      <c r="MDN6" s="241"/>
      <c r="MDO6" s="241"/>
      <c r="MDP6" s="241"/>
      <c r="MDQ6" s="241"/>
      <c r="MDR6" s="241"/>
      <c r="MDS6" s="241"/>
      <c r="MDT6" s="241"/>
      <c r="MDU6" s="241"/>
      <c r="MDV6" s="241"/>
      <c r="MDW6" s="241"/>
      <c r="MDX6" s="241"/>
      <c r="MDY6" s="241"/>
      <c r="MDZ6" s="241"/>
      <c r="MEA6" s="241"/>
      <c r="MEB6" s="241"/>
      <c r="MEC6" s="241"/>
      <c r="MED6" s="241"/>
      <c r="MEE6" s="241"/>
      <c r="MEF6" s="241"/>
      <c r="MEG6" s="241"/>
      <c r="MEH6" s="241"/>
      <c r="MEI6" s="241"/>
      <c r="MEJ6" s="241"/>
      <c r="MEK6" s="241"/>
      <c r="MEL6" s="241"/>
      <c r="MEM6" s="241"/>
      <c r="MEN6" s="241"/>
      <c r="MEO6" s="241"/>
      <c r="MEP6" s="241"/>
      <c r="MEQ6" s="241"/>
      <c r="MER6" s="241"/>
      <c r="MES6" s="241"/>
      <c r="MET6" s="241"/>
      <c r="MEU6" s="241"/>
      <c r="MEV6" s="241"/>
      <c r="MEW6" s="241"/>
      <c r="MEX6" s="241"/>
      <c r="MEY6" s="241"/>
      <c r="MEZ6" s="241"/>
      <c r="MFA6" s="241"/>
      <c r="MFB6" s="241"/>
      <c r="MFC6" s="241"/>
      <c r="MFD6" s="241"/>
      <c r="MFE6" s="241"/>
      <c r="MFF6" s="241"/>
      <c r="MFG6" s="241"/>
      <c r="MFH6" s="241"/>
      <c r="MFI6" s="241"/>
      <c r="MFJ6" s="241"/>
      <c r="MFK6" s="241"/>
      <c r="MFL6" s="241"/>
      <c r="MFM6" s="241"/>
      <c r="MFN6" s="241"/>
      <c r="MFO6" s="241"/>
      <c r="MFP6" s="241"/>
      <c r="MFQ6" s="241"/>
      <c r="MFR6" s="241"/>
      <c r="MFS6" s="241"/>
      <c r="MFT6" s="241"/>
      <c r="MFU6" s="241"/>
      <c r="MFV6" s="241"/>
      <c r="MFW6" s="241"/>
      <c r="MFX6" s="241"/>
      <c r="MFY6" s="241"/>
      <c r="MFZ6" s="241"/>
      <c r="MGA6" s="241"/>
      <c r="MGB6" s="241"/>
      <c r="MGC6" s="241"/>
      <c r="MGD6" s="241"/>
      <c r="MGE6" s="241"/>
      <c r="MGF6" s="241"/>
      <c r="MGG6" s="241"/>
      <c r="MGH6" s="241"/>
      <c r="MGI6" s="241"/>
      <c r="MGJ6" s="241"/>
      <c r="MGK6" s="241"/>
      <c r="MGL6" s="241"/>
      <c r="MGM6" s="241"/>
      <c r="MGN6" s="241"/>
      <c r="MGO6" s="241"/>
      <c r="MGP6" s="241"/>
      <c r="MGQ6" s="241"/>
      <c r="MGR6" s="241"/>
      <c r="MGS6" s="241"/>
      <c r="MGT6" s="241"/>
      <c r="MGU6" s="241"/>
      <c r="MGV6" s="241"/>
      <c r="MGW6" s="241"/>
      <c r="MGX6" s="241"/>
      <c r="MGY6" s="241"/>
      <c r="MGZ6" s="241"/>
      <c r="MHA6" s="241"/>
      <c r="MHB6" s="241"/>
      <c r="MHC6" s="241"/>
      <c r="MHD6" s="241"/>
      <c r="MHE6" s="241"/>
      <c r="MHF6" s="241"/>
      <c r="MHG6" s="241"/>
      <c r="MHH6" s="241"/>
      <c r="MHI6" s="241"/>
      <c r="MHJ6" s="241"/>
      <c r="MHK6" s="241"/>
      <c r="MHL6" s="241"/>
      <c r="MHM6" s="241"/>
      <c r="MHN6" s="241"/>
      <c r="MHO6" s="241"/>
      <c r="MHP6" s="241"/>
      <c r="MHQ6" s="241"/>
      <c r="MHR6" s="241"/>
      <c r="MHS6" s="241"/>
      <c r="MHT6" s="241"/>
      <c r="MHU6" s="241"/>
      <c r="MHV6" s="241"/>
      <c r="MHW6" s="241"/>
      <c r="MHX6" s="241"/>
      <c r="MHY6" s="241"/>
      <c r="MHZ6" s="241"/>
      <c r="MIA6" s="241"/>
      <c r="MIB6" s="241"/>
      <c r="MIC6" s="241"/>
      <c r="MID6" s="241"/>
      <c r="MIE6" s="241"/>
      <c r="MIF6" s="241"/>
      <c r="MIG6" s="241"/>
      <c r="MIH6" s="241"/>
      <c r="MII6" s="241"/>
      <c r="MIJ6" s="241"/>
      <c r="MIK6" s="241"/>
      <c r="MIL6" s="241"/>
      <c r="MIM6" s="241"/>
      <c r="MIN6" s="241"/>
      <c r="MIO6" s="241"/>
      <c r="MIP6" s="241"/>
      <c r="MIQ6" s="241"/>
      <c r="MIR6" s="241"/>
      <c r="MIS6" s="241"/>
      <c r="MIT6" s="241"/>
      <c r="MIU6" s="241"/>
      <c r="MIV6" s="241"/>
      <c r="MIW6" s="241"/>
      <c r="MIX6" s="241"/>
      <c r="MIY6" s="241"/>
      <c r="MIZ6" s="241"/>
      <c r="MJA6" s="241"/>
      <c r="MJB6" s="241"/>
      <c r="MJC6" s="241"/>
      <c r="MJD6" s="241"/>
      <c r="MJE6" s="241"/>
      <c r="MJF6" s="241"/>
      <c r="MJG6" s="241"/>
      <c r="MJH6" s="241"/>
      <c r="MJI6" s="241"/>
      <c r="MJJ6" s="241"/>
      <c r="MJK6" s="241"/>
      <c r="MJL6" s="241"/>
      <c r="MJM6" s="241"/>
      <c r="MJN6" s="241"/>
      <c r="MJO6" s="241"/>
      <c r="MJP6" s="241"/>
      <c r="MJQ6" s="241"/>
      <c r="MJR6" s="241"/>
      <c r="MJS6" s="241"/>
      <c r="MJT6" s="241"/>
      <c r="MJU6" s="241"/>
      <c r="MJV6" s="241"/>
      <c r="MJW6" s="241"/>
      <c r="MJX6" s="241"/>
      <c r="MJY6" s="241"/>
      <c r="MJZ6" s="241"/>
      <c r="MKA6" s="241"/>
      <c r="MKB6" s="241"/>
      <c r="MKC6" s="241"/>
      <c r="MKD6" s="241"/>
      <c r="MKE6" s="241"/>
      <c r="MKF6" s="241"/>
      <c r="MKG6" s="241"/>
      <c r="MKH6" s="241"/>
      <c r="MKI6" s="241"/>
      <c r="MKJ6" s="241"/>
      <c r="MKK6" s="241"/>
      <c r="MKL6" s="241"/>
      <c r="MKM6" s="241"/>
      <c r="MKN6" s="241"/>
      <c r="MKO6" s="241"/>
      <c r="MKP6" s="241"/>
      <c r="MKQ6" s="241"/>
      <c r="MKR6" s="241"/>
      <c r="MKS6" s="241"/>
      <c r="MKT6" s="241"/>
      <c r="MKU6" s="241"/>
      <c r="MKV6" s="241"/>
      <c r="MKW6" s="241"/>
      <c r="MKX6" s="241"/>
      <c r="MKY6" s="241"/>
      <c r="MKZ6" s="241"/>
      <c r="MLA6" s="241"/>
      <c r="MLB6" s="241"/>
      <c r="MLC6" s="241"/>
      <c r="MLD6" s="241"/>
      <c r="MLE6" s="241"/>
      <c r="MLF6" s="241"/>
      <c r="MLG6" s="241"/>
      <c r="MLH6" s="241"/>
      <c r="MLI6" s="241"/>
      <c r="MLJ6" s="241"/>
      <c r="MLK6" s="241"/>
      <c r="MLL6" s="241"/>
      <c r="MLM6" s="241"/>
      <c r="MLN6" s="241"/>
      <c r="MLO6" s="241"/>
      <c r="MLP6" s="241"/>
      <c r="MLQ6" s="241"/>
      <c r="MLR6" s="241"/>
      <c r="MLS6" s="241"/>
      <c r="MLT6" s="241"/>
      <c r="MLU6" s="241"/>
      <c r="MLV6" s="241"/>
      <c r="MLW6" s="241"/>
      <c r="MLX6" s="241"/>
      <c r="MLY6" s="241"/>
      <c r="MLZ6" s="241"/>
      <c r="MMA6" s="241"/>
      <c r="MMB6" s="241"/>
      <c r="MMC6" s="241"/>
      <c r="MMD6" s="241"/>
      <c r="MME6" s="241"/>
      <c r="MMF6" s="241"/>
      <c r="MMG6" s="241"/>
      <c r="MMH6" s="241"/>
      <c r="MMI6" s="241"/>
      <c r="MMJ6" s="241"/>
      <c r="MMK6" s="241"/>
      <c r="MML6" s="241"/>
      <c r="MMM6" s="241"/>
      <c r="MMN6" s="241"/>
      <c r="MMO6" s="241"/>
      <c r="MMP6" s="241"/>
      <c r="MMQ6" s="241"/>
      <c r="MMR6" s="241"/>
      <c r="MMS6" s="241"/>
      <c r="MMT6" s="241"/>
      <c r="MMU6" s="241"/>
      <c r="MMV6" s="241"/>
      <c r="MMW6" s="241"/>
      <c r="MMX6" s="241"/>
      <c r="MMY6" s="241"/>
      <c r="MMZ6" s="241"/>
      <c r="MNA6" s="241"/>
      <c r="MNB6" s="241"/>
      <c r="MNC6" s="241"/>
      <c r="MND6" s="241"/>
      <c r="MNE6" s="241"/>
      <c r="MNF6" s="241"/>
      <c r="MNG6" s="241"/>
      <c r="MNH6" s="241"/>
      <c r="MNI6" s="241"/>
      <c r="MNJ6" s="241"/>
      <c r="MNK6" s="241"/>
      <c r="MNL6" s="241"/>
      <c r="MNM6" s="241"/>
      <c r="MNN6" s="241"/>
      <c r="MNO6" s="241"/>
      <c r="MNP6" s="241"/>
      <c r="MNQ6" s="241"/>
      <c r="MNR6" s="241"/>
      <c r="MNS6" s="241"/>
      <c r="MNT6" s="241"/>
      <c r="MNU6" s="241"/>
      <c r="MNV6" s="241"/>
      <c r="MNW6" s="241"/>
      <c r="MNX6" s="241"/>
      <c r="MNY6" s="241"/>
      <c r="MNZ6" s="241"/>
      <c r="MOA6" s="241"/>
      <c r="MOB6" s="241"/>
      <c r="MOC6" s="241"/>
      <c r="MOD6" s="241"/>
      <c r="MOE6" s="241"/>
      <c r="MOF6" s="241"/>
      <c r="MOG6" s="241"/>
      <c r="MOH6" s="241"/>
      <c r="MOI6" s="241"/>
      <c r="MOJ6" s="241"/>
      <c r="MOK6" s="241"/>
      <c r="MOL6" s="241"/>
      <c r="MOM6" s="241"/>
      <c r="MON6" s="241"/>
      <c r="MOO6" s="241"/>
      <c r="MOP6" s="241"/>
      <c r="MOQ6" s="241"/>
      <c r="MOR6" s="241"/>
      <c r="MOS6" s="241"/>
      <c r="MOT6" s="241"/>
      <c r="MOU6" s="241"/>
      <c r="MOV6" s="241"/>
      <c r="MOW6" s="241"/>
      <c r="MOX6" s="241"/>
      <c r="MOY6" s="241"/>
      <c r="MOZ6" s="241"/>
      <c r="MPA6" s="241"/>
      <c r="MPB6" s="241"/>
      <c r="MPC6" s="241"/>
      <c r="MPD6" s="241"/>
      <c r="MPE6" s="241"/>
      <c r="MPF6" s="241"/>
      <c r="MPG6" s="241"/>
      <c r="MPH6" s="241"/>
      <c r="MPI6" s="241"/>
      <c r="MPJ6" s="241"/>
      <c r="MPK6" s="241"/>
      <c r="MPL6" s="241"/>
      <c r="MPM6" s="241"/>
      <c r="MPN6" s="241"/>
      <c r="MPO6" s="241"/>
      <c r="MPP6" s="241"/>
      <c r="MPQ6" s="241"/>
      <c r="MPR6" s="241"/>
      <c r="MPS6" s="241"/>
      <c r="MPT6" s="241"/>
      <c r="MPU6" s="241"/>
      <c r="MPV6" s="241"/>
      <c r="MPW6" s="241"/>
      <c r="MPX6" s="241"/>
      <c r="MPY6" s="241"/>
      <c r="MPZ6" s="241"/>
      <c r="MQA6" s="241"/>
      <c r="MQB6" s="241"/>
      <c r="MQC6" s="241"/>
      <c r="MQD6" s="241"/>
      <c r="MQE6" s="241"/>
      <c r="MQF6" s="241"/>
      <c r="MQG6" s="241"/>
      <c r="MQH6" s="241"/>
      <c r="MQI6" s="241"/>
      <c r="MQJ6" s="241"/>
      <c r="MQK6" s="241"/>
      <c r="MQL6" s="241"/>
      <c r="MQM6" s="241"/>
      <c r="MQN6" s="241"/>
      <c r="MQO6" s="241"/>
      <c r="MQP6" s="241"/>
      <c r="MQQ6" s="241"/>
      <c r="MQR6" s="241"/>
      <c r="MQS6" s="241"/>
      <c r="MQT6" s="241"/>
      <c r="MQU6" s="241"/>
      <c r="MQV6" s="241"/>
      <c r="MQW6" s="241"/>
      <c r="MQX6" s="241"/>
      <c r="MQY6" s="241"/>
      <c r="MQZ6" s="241"/>
      <c r="MRA6" s="241"/>
      <c r="MRB6" s="241"/>
      <c r="MRC6" s="241"/>
      <c r="MRD6" s="241"/>
      <c r="MRE6" s="241"/>
      <c r="MRF6" s="241"/>
      <c r="MRG6" s="241"/>
      <c r="MRH6" s="241"/>
      <c r="MRI6" s="241"/>
      <c r="MRJ6" s="241"/>
      <c r="MRK6" s="241"/>
      <c r="MRL6" s="241"/>
      <c r="MRM6" s="241"/>
      <c r="MRN6" s="241"/>
      <c r="MRO6" s="241"/>
      <c r="MRP6" s="241"/>
      <c r="MRQ6" s="241"/>
      <c r="MRR6" s="241"/>
      <c r="MRS6" s="241"/>
      <c r="MRT6" s="241"/>
      <c r="MRU6" s="241"/>
      <c r="MRV6" s="241"/>
      <c r="MRW6" s="241"/>
      <c r="MRX6" s="241"/>
      <c r="MRY6" s="241"/>
      <c r="MRZ6" s="241"/>
      <c r="MSA6" s="241"/>
      <c r="MSB6" s="241"/>
      <c r="MSC6" s="241"/>
      <c r="MSD6" s="241"/>
      <c r="MSE6" s="241"/>
      <c r="MSF6" s="241"/>
      <c r="MSG6" s="241"/>
      <c r="MSH6" s="241"/>
      <c r="MSI6" s="241"/>
      <c r="MSJ6" s="241"/>
      <c r="MSK6" s="241"/>
      <c r="MSL6" s="241"/>
      <c r="MSM6" s="241"/>
      <c r="MSN6" s="241"/>
      <c r="MSO6" s="241"/>
      <c r="MSP6" s="241"/>
      <c r="MSQ6" s="241"/>
      <c r="MSR6" s="241"/>
      <c r="MSS6" s="241"/>
      <c r="MST6" s="241"/>
      <c r="MSU6" s="241"/>
      <c r="MSV6" s="241"/>
      <c r="MSW6" s="241"/>
      <c r="MSX6" s="241"/>
      <c r="MSY6" s="241"/>
      <c r="MSZ6" s="241"/>
      <c r="MTA6" s="241"/>
      <c r="MTB6" s="241"/>
      <c r="MTC6" s="241"/>
      <c r="MTD6" s="241"/>
      <c r="MTE6" s="241"/>
      <c r="MTF6" s="241"/>
      <c r="MTG6" s="241"/>
      <c r="MTH6" s="241"/>
      <c r="MTI6" s="241"/>
      <c r="MTJ6" s="241"/>
      <c r="MTK6" s="241"/>
      <c r="MTL6" s="241"/>
      <c r="MTM6" s="241"/>
      <c r="MTN6" s="241"/>
      <c r="MTO6" s="241"/>
      <c r="MTP6" s="241"/>
      <c r="MTQ6" s="241"/>
      <c r="MTR6" s="241"/>
      <c r="MTS6" s="241"/>
      <c r="MTT6" s="241"/>
      <c r="MTU6" s="241"/>
      <c r="MTV6" s="241"/>
      <c r="MTW6" s="241"/>
      <c r="MTX6" s="241"/>
      <c r="MTY6" s="241"/>
      <c r="MTZ6" s="241"/>
      <c r="MUA6" s="241"/>
      <c r="MUB6" s="241"/>
      <c r="MUC6" s="241"/>
      <c r="MUD6" s="241"/>
      <c r="MUE6" s="241"/>
      <c r="MUF6" s="241"/>
      <c r="MUG6" s="241"/>
      <c r="MUH6" s="241"/>
      <c r="MUI6" s="241"/>
      <c r="MUJ6" s="241"/>
      <c r="MUK6" s="241"/>
      <c r="MUL6" s="241"/>
      <c r="MUM6" s="241"/>
      <c r="MUN6" s="241"/>
      <c r="MUO6" s="241"/>
      <c r="MUP6" s="241"/>
      <c r="MUQ6" s="241"/>
      <c r="MUR6" s="241"/>
      <c r="MUS6" s="241"/>
      <c r="MUT6" s="241"/>
      <c r="MUU6" s="241"/>
      <c r="MUV6" s="241"/>
      <c r="MUW6" s="241"/>
      <c r="MUX6" s="241"/>
      <c r="MUY6" s="241"/>
      <c r="MUZ6" s="241"/>
      <c r="MVA6" s="241"/>
      <c r="MVB6" s="241"/>
      <c r="MVC6" s="241"/>
      <c r="MVD6" s="241"/>
      <c r="MVE6" s="241"/>
      <c r="MVF6" s="241"/>
      <c r="MVG6" s="241"/>
      <c r="MVH6" s="241"/>
      <c r="MVI6" s="241"/>
      <c r="MVJ6" s="241"/>
      <c r="MVK6" s="241"/>
      <c r="MVL6" s="241"/>
      <c r="MVM6" s="241"/>
      <c r="MVN6" s="241"/>
      <c r="MVO6" s="241"/>
      <c r="MVP6" s="241"/>
      <c r="MVQ6" s="241"/>
      <c r="MVR6" s="241"/>
      <c r="MVS6" s="241"/>
      <c r="MVT6" s="241"/>
      <c r="MVU6" s="241"/>
      <c r="MVV6" s="241"/>
      <c r="MVW6" s="241"/>
      <c r="MVX6" s="241"/>
      <c r="MVY6" s="241"/>
      <c r="MVZ6" s="241"/>
      <c r="MWA6" s="241"/>
      <c r="MWB6" s="241"/>
      <c r="MWC6" s="241"/>
      <c r="MWD6" s="241"/>
      <c r="MWE6" s="241"/>
      <c r="MWF6" s="241"/>
      <c r="MWG6" s="241"/>
      <c r="MWH6" s="241"/>
      <c r="MWI6" s="241"/>
      <c r="MWJ6" s="241"/>
      <c r="MWK6" s="241"/>
      <c r="MWL6" s="241"/>
      <c r="MWM6" s="241"/>
      <c r="MWN6" s="241"/>
      <c r="MWO6" s="241"/>
      <c r="MWP6" s="241"/>
      <c r="MWQ6" s="241"/>
      <c r="MWR6" s="241"/>
      <c r="MWS6" s="241"/>
      <c r="MWT6" s="241"/>
      <c r="MWU6" s="241"/>
      <c r="MWV6" s="241"/>
      <c r="MWW6" s="241"/>
      <c r="MWX6" s="241"/>
      <c r="MWY6" s="241"/>
      <c r="MWZ6" s="241"/>
      <c r="MXA6" s="241"/>
      <c r="MXB6" s="241"/>
      <c r="MXC6" s="241"/>
      <c r="MXD6" s="241"/>
      <c r="MXE6" s="241"/>
      <c r="MXF6" s="241"/>
      <c r="MXG6" s="241"/>
      <c r="MXH6" s="241"/>
      <c r="MXI6" s="241"/>
      <c r="MXJ6" s="241"/>
      <c r="MXK6" s="241"/>
      <c r="MXL6" s="241"/>
      <c r="MXM6" s="241"/>
      <c r="MXN6" s="241"/>
      <c r="MXO6" s="241"/>
      <c r="MXP6" s="241"/>
      <c r="MXQ6" s="241"/>
      <c r="MXR6" s="241"/>
      <c r="MXS6" s="241"/>
      <c r="MXT6" s="241"/>
      <c r="MXU6" s="241"/>
      <c r="MXV6" s="241"/>
      <c r="MXW6" s="241"/>
      <c r="MXX6" s="241"/>
      <c r="MXY6" s="241"/>
      <c r="MXZ6" s="241"/>
      <c r="MYA6" s="241"/>
      <c r="MYB6" s="241"/>
      <c r="MYC6" s="241"/>
      <c r="MYD6" s="241"/>
      <c r="MYE6" s="241"/>
      <c r="MYF6" s="241"/>
      <c r="MYG6" s="241"/>
      <c r="MYH6" s="241"/>
      <c r="MYI6" s="241"/>
      <c r="MYJ6" s="241"/>
      <c r="MYK6" s="241"/>
      <c r="MYL6" s="241"/>
      <c r="MYM6" s="241"/>
      <c r="MYN6" s="241"/>
      <c r="MYO6" s="241"/>
      <c r="MYP6" s="241"/>
      <c r="MYQ6" s="241"/>
      <c r="MYR6" s="241"/>
      <c r="MYS6" s="241"/>
      <c r="MYT6" s="241"/>
      <c r="MYU6" s="241"/>
      <c r="MYV6" s="241"/>
      <c r="MYW6" s="241"/>
      <c r="MYX6" s="241"/>
      <c r="MYY6" s="241"/>
      <c r="MYZ6" s="241"/>
      <c r="MZA6" s="241"/>
      <c r="MZB6" s="241"/>
      <c r="MZC6" s="241"/>
      <c r="MZD6" s="241"/>
      <c r="MZE6" s="241"/>
      <c r="MZF6" s="241"/>
      <c r="MZG6" s="241"/>
      <c r="MZH6" s="241"/>
      <c r="MZI6" s="241"/>
      <c r="MZJ6" s="241"/>
      <c r="MZK6" s="241"/>
      <c r="MZL6" s="241"/>
      <c r="MZM6" s="241"/>
      <c r="MZN6" s="241"/>
      <c r="MZO6" s="241"/>
      <c r="MZP6" s="241"/>
      <c r="MZQ6" s="241"/>
      <c r="MZR6" s="241"/>
      <c r="MZS6" s="241"/>
      <c r="MZT6" s="241"/>
      <c r="MZU6" s="241"/>
      <c r="MZV6" s="241"/>
      <c r="MZW6" s="241"/>
      <c r="MZX6" s="241"/>
      <c r="MZY6" s="241"/>
      <c r="MZZ6" s="241"/>
      <c r="NAA6" s="241"/>
      <c r="NAB6" s="241"/>
      <c r="NAC6" s="241"/>
      <c r="NAD6" s="241"/>
      <c r="NAE6" s="241"/>
      <c r="NAF6" s="241"/>
      <c r="NAG6" s="241"/>
      <c r="NAH6" s="241"/>
      <c r="NAI6" s="241"/>
      <c r="NAJ6" s="241"/>
      <c r="NAK6" s="241"/>
      <c r="NAL6" s="241"/>
      <c r="NAM6" s="241"/>
      <c r="NAN6" s="241"/>
      <c r="NAO6" s="241"/>
      <c r="NAP6" s="241"/>
      <c r="NAQ6" s="241"/>
      <c r="NAR6" s="241"/>
      <c r="NAS6" s="241"/>
      <c r="NAT6" s="241"/>
      <c r="NAU6" s="241"/>
      <c r="NAV6" s="241"/>
      <c r="NAW6" s="241"/>
      <c r="NAX6" s="241"/>
      <c r="NAY6" s="241"/>
      <c r="NAZ6" s="241"/>
      <c r="NBA6" s="241"/>
      <c r="NBB6" s="241"/>
      <c r="NBC6" s="241"/>
      <c r="NBD6" s="241"/>
      <c r="NBE6" s="241"/>
      <c r="NBF6" s="241"/>
      <c r="NBG6" s="241"/>
      <c r="NBH6" s="241"/>
      <c r="NBI6" s="241"/>
      <c r="NBJ6" s="241"/>
      <c r="NBK6" s="241"/>
      <c r="NBL6" s="241"/>
      <c r="NBM6" s="241"/>
      <c r="NBN6" s="241"/>
      <c r="NBO6" s="241"/>
      <c r="NBP6" s="241"/>
      <c r="NBQ6" s="241"/>
      <c r="NBR6" s="241"/>
      <c r="NBS6" s="241"/>
      <c r="NBT6" s="241"/>
      <c r="NBU6" s="241"/>
      <c r="NBV6" s="241"/>
      <c r="NBW6" s="241"/>
      <c r="NBX6" s="241"/>
      <c r="NBY6" s="241"/>
      <c r="NBZ6" s="241"/>
      <c r="NCA6" s="241"/>
      <c r="NCB6" s="241"/>
      <c r="NCC6" s="241"/>
      <c r="NCD6" s="241"/>
      <c r="NCE6" s="241"/>
      <c r="NCF6" s="241"/>
      <c r="NCG6" s="241"/>
      <c r="NCH6" s="241"/>
      <c r="NCI6" s="241"/>
      <c r="NCJ6" s="241"/>
      <c r="NCK6" s="241"/>
      <c r="NCL6" s="241"/>
      <c r="NCM6" s="241"/>
      <c r="NCN6" s="241"/>
      <c r="NCO6" s="241"/>
      <c r="NCP6" s="241"/>
      <c r="NCQ6" s="241"/>
      <c r="NCR6" s="241"/>
      <c r="NCS6" s="241"/>
      <c r="NCT6" s="241"/>
      <c r="NCU6" s="241"/>
      <c r="NCV6" s="241"/>
      <c r="NCW6" s="241"/>
      <c r="NCX6" s="241"/>
      <c r="NCY6" s="241"/>
      <c r="NCZ6" s="241"/>
      <c r="NDA6" s="241"/>
      <c r="NDB6" s="241"/>
      <c r="NDC6" s="241"/>
      <c r="NDD6" s="241"/>
      <c r="NDE6" s="241"/>
      <c r="NDF6" s="241"/>
      <c r="NDG6" s="241"/>
      <c r="NDH6" s="241"/>
      <c r="NDI6" s="241"/>
      <c r="NDJ6" s="241"/>
      <c r="NDK6" s="241"/>
      <c r="NDL6" s="241"/>
      <c r="NDM6" s="241"/>
      <c r="NDN6" s="241"/>
      <c r="NDO6" s="241"/>
      <c r="NDP6" s="241"/>
      <c r="NDQ6" s="241"/>
      <c r="NDR6" s="241"/>
      <c r="NDS6" s="241"/>
      <c r="NDT6" s="241"/>
      <c r="NDU6" s="241"/>
      <c r="NDV6" s="241"/>
      <c r="NDW6" s="241"/>
      <c r="NDX6" s="241"/>
      <c r="NDY6" s="241"/>
      <c r="NDZ6" s="241"/>
      <c r="NEA6" s="241"/>
      <c r="NEB6" s="241"/>
      <c r="NEC6" s="241"/>
      <c r="NED6" s="241"/>
      <c r="NEE6" s="241"/>
      <c r="NEF6" s="241"/>
      <c r="NEG6" s="241"/>
      <c r="NEH6" s="241"/>
      <c r="NEI6" s="241"/>
      <c r="NEJ6" s="241"/>
      <c r="NEK6" s="241"/>
      <c r="NEL6" s="241"/>
      <c r="NEM6" s="241"/>
      <c r="NEN6" s="241"/>
      <c r="NEO6" s="241"/>
      <c r="NEP6" s="241"/>
      <c r="NEQ6" s="241"/>
      <c r="NER6" s="241"/>
      <c r="NES6" s="241"/>
      <c r="NET6" s="241"/>
      <c r="NEU6" s="241"/>
      <c r="NEV6" s="241"/>
      <c r="NEW6" s="241"/>
      <c r="NEX6" s="241"/>
      <c r="NEY6" s="241"/>
      <c r="NEZ6" s="241"/>
      <c r="NFA6" s="241"/>
      <c r="NFB6" s="241"/>
      <c r="NFC6" s="241"/>
      <c r="NFD6" s="241"/>
      <c r="NFE6" s="241"/>
      <c r="NFF6" s="241"/>
      <c r="NFG6" s="241"/>
      <c r="NFH6" s="241"/>
      <c r="NFI6" s="241"/>
      <c r="NFJ6" s="241"/>
      <c r="NFK6" s="241"/>
      <c r="NFL6" s="241"/>
      <c r="NFM6" s="241"/>
      <c r="NFN6" s="241"/>
      <c r="NFO6" s="241"/>
      <c r="NFP6" s="241"/>
      <c r="NFQ6" s="241"/>
      <c r="NFR6" s="241"/>
      <c r="NFS6" s="241"/>
      <c r="NFT6" s="241"/>
      <c r="NFU6" s="241"/>
      <c r="NFV6" s="241"/>
      <c r="NFW6" s="241"/>
      <c r="NFX6" s="241"/>
      <c r="NFY6" s="241"/>
      <c r="NFZ6" s="241"/>
      <c r="NGA6" s="241"/>
      <c r="NGB6" s="241"/>
      <c r="NGC6" s="241"/>
      <c r="NGD6" s="241"/>
      <c r="NGE6" s="241"/>
      <c r="NGF6" s="241"/>
      <c r="NGG6" s="241"/>
      <c r="NGH6" s="241"/>
      <c r="NGI6" s="241"/>
      <c r="NGJ6" s="241"/>
      <c r="NGK6" s="241"/>
      <c r="NGL6" s="241"/>
      <c r="NGM6" s="241"/>
      <c r="NGN6" s="241"/>
      <c r="NGO6" s="241"/>
      <c r="NGP6" s="241"/>
      <c r="NGQ6" s="241"/>
      <c r="NGR6" s="241"/>
      <c r="NGS6" s="241"/>
      <c r="NGT6" s="241"/>
      <c r="NGU6" s="241"/>
      <c r="NGV6" s="241"/>
      <c r="NGW6" s="241"/>
      <c r="NGX6" s="241"/>
      <c r="NGY6" s="241"/>
      <c r="NGZ6" s="241"/>
      <c r="NHA6" s="241"/>
      <c r="NHB6" s="241"/>
      <c r="NHC6" s="241"/>
      <c r="NHD6" s="241"/>
      <c r="NHE6" s="241"/>
      <c r="NHF6" s="241"/>
      <c r="NHG6" s="241"/>
      <c r="NHH6" s="241"/>
      <c r="NHI6" s="241"/>
      <c r="NHJ6" s="241"/>
      <c r="NHK6" s="241"/>
      <c r="NHL6" s="241"/>
      <c r="NHM6" s="241"/>
      <c r="NHN6" s="241"/>
      <c r="NHO6" s="241"/>
      <c r="NHP6" s="241"/>
      <c r="NHQ6" s="241"/>
      <c r="NHR6" s="241"/>
      <c r="NHS6" s="241"/>
      <c r="NHT6" s="241"/>
      <c r="NHU6" s="241"/>
      <c r="NHV6" s="241"/>
      <c r="NHW6" s="241"/>
      <c r="NHX6" s="241"/>
      <c r="NHY6" s="241"/>
      <c r="NHZ6" s="241"/>
      <c r="NIA6" s="241"/>
      <c r="NIB6" s="241"/>
      <c r="NIC6" s="241"/>
      <c r="NID6" s="241"/>
      <c r="NIE6" s="241"/>
      <c r="NIF6" s="241"/>
      <c r="NIG6" s="241"/>
      <c r="NIH6" s="241"/>
      <c r="NII6" s="241"/>
      <c r="NIJ6" s="241"/>
      <c r="NIK6" s="241"/>
      <c r="NIL6" s="241"/>
      <c r="NIM6" s="241"/>
      <c r="NIN6" s="241"/>
      <c r="NIO6" s="241"/>
      <c r="NIP6" s="241"/>
      <c r="NIQ6" s="241"/>
      <c r="NIR6" s="241"/>
      <c r="NIS6" s="241"/>
      <c r="NIT6" s="241"/>
      <c r="NIU6" s="241"/>
      <c r="NIV6" s="241"/>
      <c r="NIW6" s="241"/>
      <c r="NIX6" s="241"/>
      <c r="NIY6" s="241"/>
      <c r="NIZ6" s="241"/>
      <c r="NJA6" s="241"/>
      <c r="NJB6" s="241"/>
      <c r="NJC6" s="241"/>
      <c r="NJD6" s="241"/>
      <c r="NJE6" s="241"/>
      <c r="NJF6" s="241"/>
      <c r="NJG6" s="241"/>
      <c r="NJH6" s="241"/>
      <c r="NJI6" s="241"/>
      <c r="NJJ6" s="241"/>
      <c r="NJK6" s="241"/>
      <c r="NJL6" s="241"/>
      <c r="NJM6" s="241"/>
      <c r="NJN6" s="241"/>
      <c r="NJO6" s="241"/>
      <c r="NJP6" s="241"/>
      <c r="NJQ6" s="241"/>
      <c r="NJR6" s="241"/>
      <c r="NJS6" s="241"/>
      <c r="NJT6" s="241"/>
      <c r="NJU6" s="241"/>
      <c r="NJV6" s="241"/>
      <c r="NJW6" s="241"/>
      <c r="NJX6" s="241"/>
      <c r="NJY6" s="241"/>
      <c r="NJZ6" s="241"/>
      <c r="NKA6" s="241"/>
      <c r="NKB6" s="241"/>
      <c r="NKC6" s="241"/>
      <c r="NKD6" s="241"/>
      <c r="NKE6" s="241"/>
      <c r="NKF6" s="241"/>
      <c r="NKG6" s="241"/>
      <c r="NKH6" s="241"/>
      <c r="NKI6" s="241"/>
      <c r="NKJ6" s="241"/>
      <c r="NKK6" s="241"/>
      <c r="NKL6" s="241"/>
      <c r="NKM6" s="241"/>
      <c r="NKN6" s="241"/>
      <c r="NKO6" s="241"/>
      <c r="NKP6" s="241"/>
      <c r="NKQ6" s="241"/>
      <c r="NKR6" s="241"/>
      <c r="NKS6" s="241"/>
      <c r="NKT6" s="241"/>
      <c r="NKU6" s="241"/>
      <c r="NKV6" s="241"/>
      <c r="NKW6" s="241"/>
      <c r="NKX6" s="241"/>
      <c r="NKY6" s="241"/>
      <c r="NKZ6" s="241"/>
      <c r="NLA6" s="241"/>
      <c r="NLB6" s="241"/>
      <c r="NLC6" s="241"/>
      <c r="NLD6" s="241"/>
      <c r="NLE6" s="241"/>
      <c r="NLF6" s="241"/>
      <c r="NLG6" s="241"/>
      <c r="NLH6" s="241"/>
      <c r="NLI6" s="241"/>
      <c r="NLJ6" s="241"/>
      <c r="NLK6" s="241"/>
      <c r="NLL6" s="241"/>
      <c r="NLM6" s="241"/>
      <c r="NLN6" s="241"/>
      <c r="NLO6" s="241"/>
      <c r="NLP6" s="241"/>
      <c r="NLQ6" s="241"/>
      <c r="NLR6" s="241"/>
      <c r="NLS6" s="241"/>
      <c r="NLT6" s="241"/>
      <c r="NLU6" s="241"/>
      <c r="NLV6" s="241"/>
      <c r="NLW6" s="241"/>
      <c r="NLX6" s="241"/>
      <c r="NLY6" s="241"/>
      <c r="NLZ6" s="241"/>
      <c r="NMA6" s="241"/>
      <c r="NMB6" s="241"/>
      <c r="NMC6" s="241"/>
      <c r="NMD6" s="241"/>
      <c r="NME6" s="241"/>
      <c r="NMF6" s="241"/>
      <c r="NMG6" s="241"/>
      <c r="NMH6" s="241"/>
      <c r="NMI6" s="241"/>
      <c r="NMJ6" s="241"/>
      <c r="NMK6" s="241"/>
      <c r="NML6" s="241"/>
      <c r="NMM6" s="241"/>
      <c r="NMN6" s="241"/>
      <c r="NMO6" s="241"/>
      <c r="NMP6" s="241"/>
      <c r="NMQ6" s="241"/>
      <c r="NMR6" s="241"/>
      <c r="NMS6" s="241"/>
      <c r="NMT6" s="241"/>
      <c r="NMU6" s="241"/>
      <c r="NMV6" s="241"/>
      <c r="NMW6" s="241"/>
      <c r="NMX6" s="241"/>
      <c r="NMY6" s="241"/>
      <c r="NMZ6" s="241"/>
      <c r="NNA6" s="241"/>
      <c r="NNB6" s="241"/>
      <c r="NNC6" s="241"/>
      <c r="NND6" s="241"/>
      <c r="NNE6" s="241"/>
      <c r="NNF6" s="241"/>
      <c r="NNG6" s="241"/>
      <c r="NNH6" s="241"/>
      <c r="NNI6" s="241"/>
      <c r="NNJ6" s="241"/>
      <c r="NNK6" s="241"/>
      <c r="NNL6" s="241"/>
      <c r="NNM6" s="241"/>
      <c r="NNN6" s="241"/>
      <c r="NNO6" s="241"/>
      <c r="NNP6" s="241"/>
      <c r="NNQ6" s="241"/>
      <c r="NNR6" s="241"/>
      <c r="NNS6" s="241"/>
      <c r="NNT6" s="241"/>
      <c r="NNU6" s="241"/>
      <c r="NNV6" s="241"/>
      <c r="NNW6" s="241"/>
      <c r="NNX6" s="241"/>
      <c r="NNY6" s="241"/>
      <c r="NNZ6" s="241"/>
      <c r="NOA6" s="241"/>
      <c r="NOB6" s="241"/>
      <c r="NOC6" s="241"/>
      <c r="NOD6" s="241"/>
      <c r="NOE6" s="241"/>
      <c r="NOF6" s="241"/>
      <c r="NOG6" s="241"/>
      <c r="NOH6" s="241"/>
      <c r="NOI6" s="241"/>
      <c r="NOJ6" s="241"/>
      <c r="NOK6" s="241"/>
      <c r="NOL6" s="241"/>
      <c r="NOM6" s="241"/>
      <c r="NON6" s="241"/>
      <c r="NOO6" s="241"/>
      <c r="NOP6" s="241"/>
      <c r="NOQ6" s="241"/>
      <c r="NOR6" s="241"/>
      <c r="NOS6" s="241"/>
      <c r="NOT6" s="241"/>
      <c r="NOU6" s="241"/>
      <c r="NOV6" s="241"/>
      <c r="NOW6" s="241"/>
      <c r="NOX6" s="241"/>
      <c r="NOY6" s="241"/>
      <c r="NOZ6" s="241"/>
      <c r="NPA6" s="241"/>
      <c r="NPB6" s="241"/>
      <c r="NPC6" s="241"/>
      <c r="NPD6" s="241"/>
      <c r="NPE6" s="241"/>
      <c r="NPF6" s="241"/>
      <c r="NPG6" s="241"/>
      <c r="NPH6" s="241"/>
      <c r="NPI6" s="241"/>
      <c r="NPJ6" s="241"/>
      <c r="NPK6" s="241"/>
      <c r="NPL6" s="241"/>
      <c r="NPM6" s="241"/>
      <c r="NPN6" s="241"/>
      <c r="NPO6" s="241"/>
      <c r="NPP6" s="241"/>
      <c r="NPQ6" s="241"/>
      <c r="NPR6" s="241"/>
      <c r="NPS6" s="241"/>
      <c r="NPT6" s="241"/>
      <c r="NPU6" s="241"/>
      <c r="NPV6" s="241"/>
      <c r="NPW6" s="241"/>
      <c r="NPX6" s="241"/>
      <c r="NPY6" s="241"/>
      <c r="NPZ6" s="241"/>
      <c r="NQA6" s="241"/>
      <c r="NQB6" s="241"/>
      <c r="NQC6" s="241"/>
      <c r="NQD6" s="241"/>
      <c r="NQE6" s="241"/>
      <c r="NQF6" s="241"/>
      <c r="NQG6" s="241"/>
      <c r="NQH6" s="241"/>
      <c r="NQI6" s="241"/>
      <c r="NQJ6" s="241"/>
      <c r="NQK6" s="241"/>
      <c r="NQL6" s="241"/>
      <c r="NQM6" s="241"/>
      <c r="NQN6" s="241"/>
      <c r="NQO6" s="241"/>
      <c r="NQP6" s="241"/>
      <c r="NQQ6" s="241"/>
      <c r="NQR6" s="241"/>
      <c r="NQS6" s="241"/>
      <c r="NQT6" s="241"/>
      <c r="NQU6" s="241"/>
      <c r="NQV6" s="241"/>
      <c r="NQW6" s="241"/>
      <c r="NQX6" s="241"/>
      <c r="NQY6" s="241"/>
      <c r="NQZ6" s="241"/>
      <c r="NRA6" s="241"/>
      <c r="NRB6" s="241"/>
      <c r="NRC6" s="241"/>
      <c r="NRD6" s="241"/>
      <c r="NRE6" s="241"/>
      <c r="NRF6" s="241"/>
      <c r="NRG6" s="241"/>
      <c r="NRH6" s="241"/>
      <c r="NRI6" s="241"/>
      <c r="NRJ6" s="241"/>
      <c r="NRK6" s="241"/>
      <c r="NRL6" s="241"/>
      <c r="NRM6" s="241"/>
      <c r="NRN6" s="241"/>
      <c r="NRO6" s="241"/>
      <c r="NRP6" s="241"/>
      <c r="NRQ6" s="241"/>
      <c r="NRR6" s="241"/>
      <c r="NRS6" s="241"/>
      <c r="NRT6" s="241"/>
      <c r="NRU6" s="241"/>
      <c r="NRV6" s="241"/>
      <c r="NRW6" s="241"/>
      <c r="NRX6" s="241"/>
      <c r="NRY6" s="241"/>
      <c r="NRZ6" s="241"/>
      <c r="NSA6" s="241"/>
      <c r="NSB6" s="241"/>
      <c r="NSC6" s="241"/>
      <c r="NSD6" s="241"/>
      <c r="NSE6" s="241"/>
      <c r="NSF6" s="241"/>
      <c r="NSG6" s="241"/>
      <c r="NSH6" s="241"/>
      <c r="NSI6" s="241"/>
      <c r="NSJ6" s="241"/>
      <c r="NSK6" s="241"/>
      <c r="NSL6" s="241"/>
      <c r="NSM6" s="241"/>
      <c r="NSN6" s="241"/>
      <c r="NSO6" s="241"/>
      <c r="NSP6" s="241"/>
      <c r="NSQ6" s="241"/>
      <c r="NSR6" s="241"/>
      <c r="NSS6" s="241"/>
      <c r="NST6" s="241"/>
      <c r="NSU6" s="241"/>
      <c r="NSV6" s="241"/>
      <c r="NSW6" s="241"/>
      <c r="NSX6" s="241"/>
      <c r="NSY6" s="241"/>
      <c r="NSZ6" s="241"/>
      <c r="NTA6" s="241"/>
      <c r="NTB6" s="241"/>
      <c r="NTC6" s="241"/>
      <c r="NTD6" s="241"/>
      <c r="NTE6" s="241"/>
      <c r="NTF6" s="241"/>
      <c r="NTG6" s="241"/>
      <c r="NTH6" s="241"/>
      <c r="NTI6" s="241"/>
      <c r="NTJ6" s="241"/>
      <c r="NTK6" s="241"/>
      <c r="NTL6" s="241"/>
      <c r="NTM6" s="241"/>
      <c r="NTN6" s="241"/>
      <c r="NTO6" s="241"/>
      <c r="NTP6" s="241"/>
      <c r="NTQ6" s="241"/>
      <c r="NTR6" s="241"/>
      <c r="NTS6" s="241"/>
      <c r="NTT6" s="241"/>
      <c r="NTU6" s="241"/>
      <c r="NTV6" s="241"/>
      <c r="NTW6" s="241"/>
      <c r="NTX6" s="241"/>
      <c r="NTY6" s="241"/>
      <c r="NTZ6" s="241"/>
      <c r="NUA6" s="241"/>
      <c r="NUB6" s="241"/>
      <c r="NUC6" s="241"/>
      <c r="NUD6" s="241"/>
      <c r="NUE6" s="241"/>
      <c r="NUF6" s="241"/>
      <c r="NUG6" s="241"/>
      <c r="NUH6" s="241"/>
      <c r="NUI6" s="241"/>
      <c r="NUJ6" s="241"/>
      <c r="NUK6" s="241"/>
      <c r="NUL6" s="241"/>
      <c r="NUM6" s="241"/>
      <c r="NUN6" s="241"/>
      <c r="NUO6" s="241"/>
      <c r="NUP6" s="241"/>
      <c r="NUQ6" s="241"/>
      <c r="NUR6" s="241"/>
      <c r="NUS6" s="241"/>
      <c r="NUT6" s="241"/>
      <c r="NUU6" s="241"/>
      <c r="NUV6" s="241"/>
      <c r="NUW6" s="241"/>
      <c r="NUX6" s="241"/>
      <c r="NUY6" s="241"/>
      <c r="NUZ6" s="241"/>
      <c r="NVA6" s="241"/>
      <c r="NVB6" s="241"/>
      <c r="NVC6" s="241"/>
      <c r="NVD6" s="241"/>
      <c r="NVE6" s="241"/>
      <c r="NVF6" s="241"/>
      <c r="NVG6" s="241"/>
      <c r="NVH6" s="241"/>
      <c r="NVI6" s="241"/>
      <c r="NVJ6" s="241"/>
      <c r="NVK6" s="241"/>
      <c r="NVL6" s="241"/>
      <c r="NVM6" s="241"/>
      <c r="NVN6" s="241"/>
      <c r="NVO6" s="241"/>
      <c r="NVP6" s="241"/>
      <c r="NVQ6" s="241"/>
      <c r="NVR6" s="241"/>
      <c r="NVS6" s="241"/>
      <c r="NVT6" s="241"/>
      <c r="NVU6" s="241"/>
      <c r="NVV6" s="241"/>
      <c r="NVW6" s="241"/>
      <c r="NVX6" s="241"/>
      <c r="NVY6" s="241"/>
      <c r="NVZ6" s="241"/>
      <c r="NWA6" s="241"/>
      <c r="NWB6" s="241"/>
      <c r="NWC6" s="241"/>
      <c r="NWD6" s="241"/>
      <c r="NWE6" s="241"/>
      <c r="NWF6" s="241"/>
      <c r="NWG6" s="241"/>
      <c r="NWH6" s="241"/>
      <c r="NWI6" s="241"/>
      <c r="NWJ6" s="241"/>
      <c r="NWK6" s="241"/>
      <c r="NWL6" s="241"/>
      <c r="NWM6" s="241"/>
      <c r="NWN6" s="241"/>
      <c r="NWO6" s="241"/>
      <c r="NWP6" s="241"/>
      <c r="NWQ6" s="241"/>
      <c r="NWR6" s="241"/>
      <c r="NWS6" s="241"/>
      <c r="NWT6" s="241"/>
      <c r="NWU6" s="241"/>
      <c r="NWV6" s="241"/>
      <c r="NWW6" s="241"/>
      <c r="NWX6" s="241"/>
      <c r="NWY6" s="241"/>
      <c r="NWZ6" s="241"/>
      <c r="NXA6" s="241"/>
      <c r="NXB6" s="241"/>
      <c r="NXC6" s="241"/>
      <c r="NXD6" s="241"/>
      <c r="NXE6" s="241"/>
      <c r="NXF6" s="241"/>
      <c r="NXG6" s="241"/>
      <c r="NXH6" s="241"/>
      <c r="NXI6" s="241"/>
      <c r="NXJ6" s="241"/>
      <c r="NXK6" s="241"/>
      <c r="NXL6" s="241"/>
      <c r="NXM6" s="241"/>
      <c r="NXN6" s="241"/>
      <c r="NXO6" s="241"/>
      <c r="NXP6" s="241"/>
      <c r="NXQ6" s="241"/>
      <c r="NXR6" s="241"/>
      <c r="NXS6" s="241"/>
      <c r="NXT6" s="241"/>
      <c r="NXU6" s="241"/>
      <c r="NXV6" s="241"/>
      <c r="NXW6" s="241"/>
      <c r="NXX6" s="241"/>
      <c r="NXY6" s="241"/>
      <c r="NXZ6" s="241"/>
      <c r="NYA6" s="241"/>
      <c r="NYB6" s="241"/>
      <c r="NYC6" s="241"/>
      <c r="NYD6" s="241"/>
      <c r="NYE6" s="241"/>
      <c r="NYF6" s="241"/>
      <c r="NYG6" s="241"/>
      <c r="NYH6" s="241"/>
      <c r="NYI6" s="241"/>
      <c r="NYJ6" s="241"/>
      <c r="NYK6" s="241"/>
      <c r="NYL6" s="241"/>
      <c r="NYM6" s="241"/>
      <c r="NYN6" s="241"/>
      <c r="NYO6" s="241"/>
      <c r="NYP6" s="241"/>
      <c r="NYQ6" s="241"/>
      <c r="NYR6" s="241"/>
      <c r="NYS6" s="241"/>
      <c r="NYT6" s="241"/>
      <c r="NYU6" s="241"/>
      <c r="NYV6" s="241"/>
      <c r="NYW6" s="241"/>
      <c r="NYX6" s="241"/>
      <c r="NYY6" s="241"/>
      <c r="NYZ6" s="241"/>
      <c r="NZA6" s="241"/>
      <c r="NZB6" s="241"/>
      <c r="NZC6" s="241"/>
      <c r="NZD6" s="241"/>
      <c r="NZE6" s="241"/>
      <c r="NZF6" s="241"/>
      <c r="NZG6" s="241"/>
      <c r="NZH6" s="241"/>
      <c r="NZI6" s="241"/>
      <c r="NZJ6" s="241"/>
      <c r="NZK6" s="241"/>
      <c r="NZL6" s="241"/>
      <c r="NZM6" s="241"/>
      <c r="NZN6" s="241"/>
      <c r="NZO6" s="241"/>
      <c r="NZP6" s="241"/>
      <c r="NZQ6" s="241"/>
      <c r="NZR6" s="241"/>
      <c r="NZS6" s="241"/>
      <c r="NZT6" s="241"/>
      <c r="NZU6" s="241"/>
      <c r="NZV6" s="241"/>
      <c r="NZW6" s="241"/>
      <c r="NZX6" s="241"/>
      <c r="NZY6" s="241"/>
      <c r="NZZ6" s="241"/>
      <c r="OAA6" s="241"/>
      <c r="OAB6" s="241"/>
      <c r="OAC6" s="241"/>
      <c r="OAD6" s="241"/>
      <c r="OAE6" s="241"/>
      <c r="OAF6" s="241"/>
      <c r="OAG6" s="241"/>
      <c r="OAH6" s="241"/>
      <c r="OAI6" s="241"/>
      <c r="OAJ6" s="241"/>
      <c r="OAK6" s="241"/>
      <c r="OAL6" s="241"/>
      <c r="OAM6" s="241"/>
      <c r="OAN6" s="241"/>
      <c r="OAO6" s="241"/>
      <c r="OAP6" s="241"/>
      <c r="OAQ6" s="241"/>
      <c r="OAR6" s="241"/>
      <c r="OAS6" s="241"/>
      <c r="OAT6" s="241"/>
      <c r="OAU6" s="241"/>
      <c r="OAV6" s="241"/>
      <c r="OAW6" s="241"/>
      <c r="OAX6" s="241"/>
      <c r="OAY6" s="241"/>
      <c r="OAZ6" s="241"/>
      <c r="OBA6" s="241"/>
      <c r="OBB6" s="241"/>
      <c r="OBC6" s="241"/>
      <c r="OBD6" s="241"/>
      <c r="OBE6" s="241"/>
      <c r="OBF6" s="241"/>
      <c r="OBG6" s="241"/>
      <c r="OBH6" s="241"/>
      <c r="OBI6" s="241"/>
      <c r="OBJ6" s="241"/>
      <c r="OBK6" s="241"/>
      <c r="OBL6" s="241"/>
      <c r="OBM6" s="241"/>
      <c r="OBN6" s="241"/>
      <c r="OBO6" s="241"/>
      <c r="OBP6" s="241"/>
      <c r="OBQ6" s="241"/>
      <c r="OBR6" s="241"/>
      <c r="OBS6" s="241"/>
      <c r="OBT6" s="241"/>
      <c r="OBU6" s="241"/>
      <c r="OBV6" s="241"/>
      <c r="OBW6" s="241"/>
      <c r="OBX6" s="241"/>
      <c r="OBY6" s="241"/>
      <c r="OBZ6" s="241"/>
      <c r="OCA6" s="241"/>
      <c r="OCB6" s="241"/>
      <c r="OCC6" s="241"/>
      <c r="OCD6" s="241"/>
      <c r="OCE6" s="241"/>
      <c r="OCF6" s="241"/>
      <c r="OCG6" s="241"/>
      <c r="OCH6" s="241"/>
      <c r="OCI6" s="241"/>
      <c r="OCJ6" s="241"/>
      <c r="OCK6" s="241"/>
      <c r="OCL6" s="241"/>
      <c r="OCM6" s="241"/>
      <c r="OCN6" s="241"/>
      <c r="OCO6" s="241"/>
      <c r="OCP6" s="241"/>
      <c r="OCQ6" s="241"/>
      <c r="OCR6" s="241"/>
      <c r="OCS6" s="241"/>
      <c r="OCT6" s="241"/>
      <c r="OCU6" s="241"/>
      <c r="OCV6" s="241"/>
      <c r="OCW6" s="241"/>
      <c r="OCX6" s="241"/>
      <c r="OCY6" s="241"/>
      <c r="OCZ6" s="241"/>
      <c r="ODA6" s="241"/>
      <c r="ODB6" s="241"/>
      <c r="ODC6" s="241"/>
      <c r="ODD6" s="241"/>
      <c r="ODE6" s="241"/>
      <c r="ODF6" s="241"/>
      <c r="ODG6" s="241"/>
      <c r="ODH6" s="241"/>
      <c r="ODI6" s="241"/>
      <c r="ODJ6" s="241"/>
      <c r="ODK6" s="241"/>
      <c r="ODL6" s="241"/>
      <c r="ODM6" s="241"/>
      <c r="ODN6" s="241"/>
      <c r="ODO6" s="241"/>
      <c r="ODP6" s="241"/>
      <c r="ODQ6" s="241"/>
      <c r="ODR6" s="241"/>
      <c r="ODS6" s="241"/>
      <c r="ODT6" s="241"/>
      <c r="ODU6" s="241"/>
      <c r="ODV6" s="241"/>
      <c r="ODW6" s="241"/>
      <c r="ODX6" s="241"/>
      <c r="ODY6" s="241"/>
      <c r="ODZ6" s="241"/>
      <c r="OEA6" s="241"/>
      <c r="OEB6" s="241"/>
      <c r="OEC6" s="241"/>
      <c r="OED6" s="241"/>
      <c r="OEE6" s="241"/>
      <c r="OEF6" s="241"/>
      <c r="OEG6" s="241"/>
      <c r="OEH6" s="241"/>
      <c r="OEI6" s="241"/>
      <c r="OEJ6" s="241"/>
      <c r="OEK6" s="241"/>
      <c r="OEL6" s="241"/>
      <c r="OEM6" s="241"/>
      <c r="OEN6" s="241"/>
      <c r="OEO6" s="241"/>
      <c r="OEP6" s="241"/>
      <c r="OEQ6" s="241"/>
      <c r="OER6" s="241"/>
      <c r="OES6" s="241"/>
      <c r="OET6" s="241"/>
      <c r="OEU6" s="241"/>
      <c r="OEV6" s="241"/>
      <c r="OEW6" s="241"/>
      <c r="OEX6" s="241"/>
      <c r="OEY6" s="241"/>
      <c r="OEZ6" s="241"/>
      <c r="OFA6" s="241"/>
      <c r="OFB6" s="241"/>
      <c r="OFC6" s="241"/>
      <c r="OFD6" s="241"/>
      <c r="OFE6" s="241"/>
      <c r="OFF6" s="241"/>
      <c r="OFG6" s="241"/>
      <c r="OFH6" s="241"/>
      <c r="OFI6" s="241"/>
      <c r="OFJ6" s="241"/>
      <c r="OFK6" s="241"/>
      <c r="OFL6" s="241"/>
      <c r="OFM6" s="241"/>
      <c r="OFN6" s="241"/>
      <c r="OFO6" s="241"/>
      <c r="OFP6" s="241"/>
      <c r="OFQ6" s="241"/>
      <c r="OFR6" s="241"/>
      <c r="OFS6" s="241"/>
      <c r="OFT6" s="241"/>
      <c r="OFU6" s="241"/>
      <c r="OFV6" s="241"/>
      <c r="OFW6" s="241"/>
      <c r="OFX6" s="241"/>
      <c r="OFY6" s="241"/>
      <c r="OFZ6" s="241"/>
      <c r="OGA6" s="241"/>
      <c r="OGB6" s="241"/>
      <c r="OGC6" s="241"/>
      <c r="OGD6" s="241"/>
      <c r="OGE6" s="241"/>
      <c r="OGF6" s="241"/>
      <c r="OGG6" s="241"/>
      <c r="OGH6" s="241"/>
      <c r="OGI6" s="241"/>
      <c r="OGJ6" s="241"/>
      <c r="OGK6" s="241"/>
      <c r="OGL6" s="241"/>
      <c r="OGM6" s="241"/>
      <c r="OGN6" s="241"/>
      <c r="OGO6" s="241"/>
      <c r="OGP6" s="241"/>
      <c r="OGQ6" s="241"/>
      <c r="OGR6" s="241"/>
      <c r="OGS6" s="241"/>
      <c r="OGT6" s="241"/>
      <c r="OGU6" s="241"/>
      <c r="OGV6" s="241"/>
      <c r="OGW6" s="241"/>
      <c r="OGX6" s="241"/>
      <c r="OGY6" s="241"/>
      <c r="OGZ6" s="241"/>
      <c r="OHA6" s="241"/>
      <c r="OHB6" s="241"/>
      <c r="OHC6" s="241"/>
      <c r="OHD6" s="241"/>
      <c r="OHE6" s="241"/>
      <c r="OHF6" s="241"/>
      <c r="OHG6" s="241"/>
      <c r="OHH6" s="241"/>
      <c r="OHI6" s="241"/>
      <c r="OHJ6" s="241"/>
      <c r="OHK6" s="241"/>
      <c r="OHL6" s="241"/>
      <c r="OHM6" s="241"/>
      <c r="OHN6" s="241"/>
      <c r="OHO6" s="241"/>
      <c r="OHP6" s="241"/>
      <c r="OHQ6" s="241"/>
      <c r="OHR6" s="241"/>
      <c r="OHS6" s="241"/>
      <c r="OHT6" s="241"/>
      <c r="OHU6" s="241"/>
      <c r="OHV6" s="241"/>
      <c r="OHW6" s="241"/>
      <c r="OHX6" s="241"/>
      <c r="OHY6" s="241"/>
      <c r="OHZ6" s="241"/>
      <c r="OIA6" s="241"/>
      <c r="OIB6" s="241"/>
      <c r="OIC6" s="241"/>
      <c r="OID6" s="241"/>
      <c r="OIE6" s="241"/>
      <c r="OIF6" s="241"/>
      <c r="OIG6" s="241"/>
      <c r="OIH6" s="241"/>
      <c r="OII6" s="241"/>
      <c r="OIJ6" s="241"/>
      <c r="OIK6" s="241"/>
      <c r="OIL6" s="241"/>
      <c r="OIM6" s="241"/>
      <c r="OIN6" s="241"/>
      <c r="OIO6" s="241"/>
      <c r="OIP6" s="241"/>
      <c r="OIQ6" s="241"/>
      <c r="OIR6" s="241"/>
      <c r="OIS6" s="241"/>
      <c r="OIT6" s="241"/>
      <c r="OIU6" s="241"/>
      <c r="OIV6" s="241"/>
      <c r="OIW6" s="241"/>
      <c r="OIX6" s="241"/>
      <c r="OIY6" s="241"/>
      <c r="OIZ6" s="241"/>
      <c r="OJA6" s="241"/>
      <c r="OJB6" s="241"/>
      <c r="OJC6" s="241"/>
      <c r="OJD6" s="241"/>
      <c r="OJE6" s="241"/>
      <c r="OJF6" s="241"/>
      <c r="OJG6" s="241"/>
      <c r="OJH6" s="241"/>
      <c r="OJI6" s="241"/>
      <c r="OJJ6" s="241"/>
      <c r="OJK6" s="241"/>
      <c r="OJL6" s="241"/>
      <c r="OJM6" s="241"/>
      <c r="OJN6" s="241"/>
      <c r="OJO6" s="241"/>
      <c r="OJP6" s="241"/>
      <c r="OJQ6" s="241"/>
      <c r="OJR6" s="241"/>
      <c r="OJS6" s="241"/>
      <c r="OJT6" s="241"/>
      <c r="OJU6" s="241"/>
      <c r="OJV6" s="241"/>
      <c r="OJW6" s="241"/>
      <c r="OJX6" s="241"/>
      <c r="OJY6" s="241"/>
      <c r="OJZ6" s="241"/>
      <c r="OKA6" s="241"/>
      <c r="OKB6" s="241"/>
      <c r="OKC6" s="241"/>
      <c r="OKD6" s="241"/>
      <c r="OKE6" s="241"/>
      <c r="OKF6" s="241"/>
      <c r="OKG6" s="241"/>
      <c r="OKH6" s="241"/>
      <c r="OKI6" s="241"/>
      <c r="OKJ6" s="241"/>
      <c r="OKK6" s="241"/>
      <c r="OKL6" s="241"/>
      <c r="OKM6" s="241"/>
      <c r="OKN6" s="241"/>
      <c r="OKO6" s="241"/>
      <c r="OKP6" s="241"/>
      <c r="OKQ6" s="241"/>
      <c r="OKR6" s="241"/>
      <c r="OKS6" s="241"/>
      <c r="OKT6" s="241"/>
      <c r="OKU6" s="241"/>
      <c r="OKV6" s="241"/>
      <c r="OKW6" s="241"/>
      <c r="OKX6" s="241"/>
      <c r="OKY6" s="241"/>
      <c r="OKZ6" s="241"/>
      <c r="OLA6" s="241"/>
      <c r="OLB6" s="241"/>
      <c r="OLC6" s="241"/>
      <c r="OLD6" s="241"/>
      <c r="OLE6" s="241"/>
      <c r="OLF6" s="241"/>
      <c r="OLG6" s="241"/>
      <c r="OLH6" s="241"/>
      <c r="OLI6" s="241"/>
      <c r="OLJ6" s="241"/>
      <c r="OLK6" s="241"/>
      <c r="OLL6" s="241"/>
      <c r="OLM6" s="241"/>
      <c r="OLN6" s="241"/>
      <c r="OLO6" s="241"/>
      <c r="OLP6" s="241"/>
      <c r="OLQ6" s="241"/>
      <c r="OLR6" s="241"/>
      <c r="OLS6" s="241"/>
      <c r="OLT6" s="241"/>
      <c r="OLU6" s="241"/>
      <c r="OLV6" s="241"/>
      <c r="OLW6" s="241"/>
      <c r="OLX6" s="241"/>
      <c r="OLY6" s="241"/>
      <c r="OLZ6" s="241"/>
      <c r="OMA6" s="241"/>
      <c r="OMB6" s="241"/>
      <c r="OMC6" s="241"/>
      <c r="OMD6" s="241"/>
      <c r="OME6" s="241"/>
      <c r="OMF6" s="241"/>
      <c r="OMG6" s="241"/>
      <c r="OMH6" s="241"/>
      <c r="OMI6" s="241"/>
      <c r="OMJ6" s="241"/>
      <c r="OMK6" s="241"/>
      <c r="OML6" s="241"/>
      <c r="OMM6" s="241"/>
      <c r="OMN6" s="241"/>
      <c r="OMO6" s="241"/>
      <c r="OMP6" s="241"/>
      <c r="OMQ6" s="241"/>
      <c r="OMR6" s="241"/>
      <c r="OMS6" s="241"/>
      <c r="OMT6" s="241"/>
      <c r="OMU6" s="241"/>
      <c r="OMV6" s="241"/>
      <c r="OMW6" s="241"/>
      <c r="OMX6" s="241"/>
      <c r="OMY6" s="241"/>
      <c r="OMZ6" s="241"/>
      <c r="ONA6" s="241"/>
      <c r="ONB6" s="241"/>
      <c r="ONC6" s="241"/>
      <c r="OND6" s="241"/>
      <c r="ONE6" s="241"/>
      <c r="ONF6" s="241"/>
      <c r="ONG6" s="241"/>
      <c r="ONH6" s="241"/>
      <c r="ONI6" s="241"/>
      <c r="ONJ6" s="241"/>
      <c r="ONK6" s="241"/>
      <c r="ONL6" s="241"/>
      <c r="ONM6" s="241"/>
      <c r="ONN6" s="241"/>
      <c r="ONO6" s="241"/>
      <c r="ONP6" s="241"/>
      <c r="ONQ6" s="241"/>
      <c r="ONR6" s="241"/>
      <c r="ONS6" s="241"/>
      <c r="ONT6" s="241"/>
      <c r="ONU6" s="241"/>
      <c r="ONV6" s="241"/>
      <c r="ONW6" s="241"/>
      <c r="ONX6" s="241"/>
      <c r="ONY6" s="241"/>
      <c r="ONZ6" s="241"/>
      <c r="OOA6" s="241"/>
      <c r="OOB6" s="241"/>
      <c r="OOC6" s="241"/>
      <c r="OOD6" s="241"/>
      <c r="OOE6" s="241"/>
      <c r="OOF6" s="241"/>
      <c r="OOG6" s="241"/>
      <c r="OOH6" s="241"/>
      <c r="OOI6" s="241"/>
      <c r="OOJ6" s="241"/>
      <c r="OOK6" s="241"/>
      <c r="OOL6" s="241"/>
      <c r="OOM6" s="241"/>
      <c r="OON6" s="241"/>
      <c r="OOO6" s="241"/>
      <c r="OOP6" s="241"/>
      <c r="OOQ6" s="241"/>
      <c r="OOR6" s="241"/>
      <c r="OOS6" s="241"/>
      <c r="OOT6" s="241"/>
      <c r="OOU6" s="241"/>
      <c r="OOV6" s="241"/>
      <c r="OOW6" s="241"/>
      <c r="OOX6" s="241"/>
      <c r="OOY6" s="241"/>
      <c r="OOZ6" s="241"/>
      <c r="OPA6" s="241"/>
      <c r="OPB6" s="241"/>
      <c r="OPC6" s="241"/>
      <c r="OPD6" s="241"/>
      <c r="OPE6" s="241"/>
      <c r="OPF6" s="241"/>
      <c r="OPG6" s="241"/>
      <c r="OPH6" s="241"/>
      <c r="OPI6" s="241"/>
      <c r="OPJ6" s="241"/>
      <c r="OPK6" s="241"/>
      <c r="OPL6" s="241"/>
      <c r="OPM6" s="241"/>
      <c r="OPN6" s="241"/>
      <c r="OPO6" s="241"/>
      <c r="OPP6" s="241"/>
      <c r="OPQ6" s="241"/>
      <c r="OPR6" s="241"/>
      <c r="OPS6" s="241"/>
      <c r="OPT6" s="241"/>
      <c r="OPU6" s="241"/>
      <c r="OPV6" s="241"/>
      <c r="OPW6" s="241"/>
      <c r="OPX6" s="241"/>
      <c r="OPY6" s="241"/>
      <c r="OPZ6" s="241"/>
      <c r="OQA6" s="241"/>
      <c r="OQB6" s="241"/>
      <c r="OQC6" s="241"/>
      <c r="OQD6" s="241"/>
      <c r="OQE6" s="241"/>
      <c r="OQF6" s="241"/>
      <c r="OQG6" s="241"/>
      <c r="OQH6" s="241"/>
      <c r="OQI6" s="241"/>
      <c r="OQJ6" s="241"/>
      <c r="OQK6" s="241"/>
      <c r="OQL6" s="241"/>
      <c r="OQM6" s="241"/>
      <c r="OQN6" s="241"/>
      <c r="OQO6" s="241"/>
      <c r="OQP6" s="241"/>
      <c r="OQQ6" s="241"/>
      <c r="OQR6" s="241"/>
      <c r="OQS6" s="241"/>
      <c r="OQT6" s="241"/>
      <c r="OQU6" s="241"/>
      <c r="OQV6" s="241"/>
      <c r="OQW6" s="241"/>
      <c r="OQX6" s="241"/>
      <c r="OQY6" s="241"/>
      <c r="OQZ6" s="241"/>
      <c r="ORA6" s="241"/>
      <c r="ORB6" s="241"/>
      <c r="ORC6" s="241"/>
      <c r="ORD6" s="241"/>
      <c r="ORE6" s="241"/>
      <c r="ORF6" s="241"/>
      <c r="ORG6" s="241"/>
      <c r="ORH6" s="241"/>
      <c r="ORI6" s="241"/>
      <c r="ORJ6" s="241"/>
      <c r="ORK6" s="241"/>
      <c r="ORL6" s="241"/>
      <c r="ORM6" s="241"/>
      <c r="ORN6" s="241"/>
      <c r="ORO6" s="241"/>
      <c r="ORP6" s="241"/>
      <c r="ORQ6" s="241"/>
      <c r="ORR6" s="241"/>
      <c r="ORS6" s="241"/>
      <c r="ORT6" s="241"/>
      <c r="ORU6" s="241"/>
      <c r="ORV6" s="241"/>
      <c r="ORW6" s="241"/>
      <c r="ORX6" s="241"/>
      <c r="ORY6" s="241"/>
      <c r="ORZ6" s="241"/>
      <c r="OSA6" s="241"/>
      <c r="OSB6" s="241"/>
      <c r="OSC6" s="241"/>
      <c r="OSD6" s="241"/>
      <c r="OSE6" s="241"/>
      <c r="OSF6" s="241"/>
      <c r="OSG6" s="241"/>
      <c r="OSH6" s="241"/>
      <c r="OSI6" s="241"/>
      <c r="OSJ6" s="241"/>
      <c r="OSK6" s="241"/>
      <c r="OSL6" s="241"/>
      <c r="OSM6" s="241"/>
      <c r="OSN6" s="241"/>
      <c r="OSO6" s="241"/>
      <c r="OSP6" s="241"/>
      <c r="OSQ6" s="241"/>
      <c r="OSR6" s="241"/>
      <c r="OSS6" s="241"/>
      <c r="OST6" s="241"/>
      <c r="OSU6" s="241"/>
      <c r="OSV6" s="241"/>
      <c r="OSW6" s="241"/>
      <c r="OSX6" s="241"/>
      <c r="OSY6" s="241"/>
      <c r="OSZ6" s="241"/>
      <c r="OTA6" s="241"/>
      <c r="OTB6" s="241"/>
      <c r="OTC6" s="241"/>
      <c r="OTD6" s="241"/>
      <c r="OTE6" s="241"/>
      <c r="OTF6" s="241"/>
      <c r="OTG6" s="241"/>
      <c r="OTH6" s="241"/>
      <c r="OTI6" s="241"/>
      <c r="OTJ6" s="241"/>
      <c r="OTK6" s="241"/>
      <c r="OTL6" s="241"/>
      <c r="OTM6" s="241"/>
      <c r="OTN6" s="241"/>
      <c r="OTO6" s="241"/>
      <c r="OTP6" s="241"/>
      <c r="OTQ6" s="241"/>
      <c r="OTR6" s="241"/>
      <c r="OTS6" s="241"/>
      <c r="OTT6" s="241"/>
      <c r="OTU6" s="241"/>
      <c r="OTV6" s="241"/>
      <c r="OTW6" s="241"/>
      <c r="OTX6" s="241"/>
      <c r="OTY6" s="241"/>
      <c r="OTZ6" s="241"/>
      <c r="OUA6" s="241"/>
      <c r="OUB6" s="241"/>
      <c r="OUC6" s="241"/>
      <c r="OUD6" s="241"/>
      <c r="OUE6" s="241"/>
      <c r="OUF6" s="241"/>
      <c r="OUG6" s="241"/>
      <c r="OUH6" s="241"/>
      <c r="OUI6" s="241"/>
      <c r="OUJ6" s="241"/>
      <c r="OUK6" s="241"/>
      <c r="OUL6" s="241"/>
      <c r="OUM6" s="241"/>
      <c r="OUN6" s="241"/>
      <c r="OUO6" s="241"/>
      <c r="OUP6" s="241"/>
      <c r="OUQ6" s="241"/>
      <c r="OUR6" s="241"/>
      <c r="OUS6" s="241"/>
      <c r="OUT6" s="241"/>
      <c r="OUU6" s="241"/>
      <c r="OUV6" s="241"/>
      <c r="OUW6" s="241"/>
      <c r="OUX6" s="241"/>
      <c r="OUY6" s="241"/>
      <c r="OUZ6" s="241"/>
      <c r="OVA6" s="241"/>
      <c r="OVB6" s="241"/>
      <c r="OVC6" s="241"/>
      <c r="OVD6" s="241"/>
      <c r="OVE6" s="241"/>
      <c r="OVF6" s="241"/>
      <c r="OVG6" s="241"/>
      <c r="OVH6" s="241"/>
      <c r="OVI6" s="241"/>
      <c r="OVJ6" s="241"/>
      <c r="OVK6" s="241"/>
      <c r="OVL6" s="241"/>
      <c r="OVM6" s="241"/>
      <c r="OVN6" s="241"/>
      <c r="OVO6" s="241"/>
      <c r="OVP6" s="241"/>
      <c r="OVQ6" s="241"/>
      <c r="OVR6" s="241"/>
      <c r="OVS6" s="241"/>
      <c r="OVT6" s="241"/>
      <c r="OVU6" s="241"/>
      <c r="OVV6" s="241"/>
      <c r="OVW6" s="241"/>
      <c r="OVX6" s="241"/>
      <c r="OVY6" s="241"/>
      <c r="OVZ6" s="241"/>
      <c r="OWA6" s="241"/>
      <c r="OWB6" s="241"/>
      <c r="OWC6" s="241"/>
      <c r="OWD6" s="241"/>
      <c r="OWE6" s="241"/>
      <c r="OWF6" s="241"/>
      <c r="OWG6" s="241"/>
      <c r="OWH6" s="241"/>
      <c r="OWI6" s="241"/>
      <c r="OWJ6" s="241"/>
      <c r="OWK6" s="241"/>
      <c r="OWL6" s="241"/>
      <c r="OWM6" s="241"/>
      <c r="OWN6" s="241"/>
      <c r="OWO6" s="241"/>
      <c r="OWP6" s="241"/>
      <c r="OWQ6" s="241"/>
      <c r="OWR6" s="241"/>
      <c r="OWS6" s="241"/>
      <c r="OWT6" s="241"/>
      <c r="OWU6" s="241"/>
      <c r="OWV6" s="241"/>
      <c r="OWW6" s="241"/>
      <c r="OWX6" s="241"/>
      <c r="OWY6" s="241"/>
      <c r="OWZ6" s="241"/>
      <c r="OXA6" s="241"/>
      <c r="OXB6" s="241"/>
      <c r="OXC6" s="241"/>
      <c r="OXD6" s="241"/>
      <c r="OXE6" s="241"/>
      <c r="OXF6" s="241"/>
      <c r="OXG6" s="241"/>
      <c r="OXH6" s="241"/>
      <c r="OXI6" s="241"/>
      <c r="OXJ6" s="241"/>
      <c r="OXK6" s="241"/>
      <c r="OXL6" s="241"/>
      <c r="OXM6" s="241"/>
      <c r="OXN6" s="241"/>
      <c r="OXO6" s="241"/>
      <c r="OXP6" s="241"/>
      <c r="OXQ6" s="241"/>
      <c r="OXR6" s="241"/>
      <c r="OXS6" s="241"/>
      <c r="OXT6" s="241"/>
      <c r="OXU6" s="241"/>
      <c r="OXV6" s="241"/>
      <c r="OXW6" s="241"/>
      <c r="OXX6" s="241"/>
      <c r="OXY6" s="241"/>
      <c r="OXZ6" s="241"/>
      <c r="OYA6" s="241"/>
      <c r="OYB6" s="241"/>
      <c r="OYC6" s="241"/>
      <c r="OYD6" s="241"/>
      <c r="OYE6" s="241"/>
      <c r="OYF6" s="241"/>
      <c r="OYG6" s="241"/>
      <c r="OYH6" s="241"/>
      <c r="OYI6" s="241"/>
      <c r="OYJ6" s="241"/>
      <c r="OYK6" s="241"/>
      <c r="OYL6" s="241"/>
      <c r="OYM6" s="241"/>
      <c r="OYN6" s="241"/>
      <c r="OYO6" s="241"/>
      <c r="OYP6" s="241"/>
      <c r="OYQ6" s="241"/>
      <c r="OYR6" s="241"/>
      <c r="OYS6" s="241"/>
      <c r="OYT6" s="241"/>
      <c r="OYU6" s="241"/>
      <c r="OYV6" s="241"/>
      <c r="OYW6" s="241"/>
      <c r="OYX6" s="241"/>
      <c r="OYY6" s="241"/>
      <c r="OYZ6" s="241"/>
      <c r="OZA6" s="241"/>
      <c r="OZB6" s="241"/>
      <c r="OZC6" s="241"/>
      <c r="OZD6" s="241"/>
      <c r="OZE6" s="241"/>
      <c r="OZF6" s="241"/>
      <c r="OZG6" s="241"/>
      <c r="OZH6" s="241"/>
      <c r="OZI6" s="241"/>
      <c r="OZJ6" s="241"/>
      <c r="OZK6" s="241"/>
      <c r="OZL6" s="241"/>
      <c r="OZM6" s="241"/>
      <c r="OZN6" s="241"/>
      <c r="OZO6" s="241"/>
      <c r="OZP6" s="241"/>
      <c r="OZQ6" s="241"/>
      <c r="OZR6" s="241"/>
      <c r="OZS6" s="241"/>
      <c r="OZT6" s="241"/>
      <c r="OZU6" s="241"/>
      <c r="OZV6" s="241"/>
      <c r="OZW6" s="241"/>
      <c r="OZX6" s="241"/>
      <c r="OZY6" s="241"/>
      <c r="OZZ6" s="241"/>
      <c r="PAA6" s="241"/>
      <c r="PAB6" s="241"/>
      <c r="PAC6" s="241"/>
      <c r="PAD6" s="241"/>
      <c r="PAE6" s="241"/>
      <c r="PAF6" s="241"/>
      <c r="PAG6" s="241"/>
      <c r="PAH6" s="241"/>
      <c r="PAI6" s="241"/>
      <c r="PAJ6" s="241"/>
      <c r="PAK6" s="241"/>
      <c r="PAL6" s="241"/>
      <c r="PAM6" s="241"/>
      <c r="PAN6" s="241"/>
      <c r="PAO6" s="241"/>
      <c r="PAP6" s="241"/>
      <c r="PAQ6" s="241"/>
      <c r="PAR6" s="241"/>
      <c r="PAS6" s="241"/>
      <c r="PAT6" s="241"/>
      <c r="PAU6" s="241"/>
      <c r="PAV6" s="241"/>
      <c r="PAW6" s="241"/>
      <c r="PAX6" s="241"/>
      <c r="PAY6" s="241"/>
      <c r="PAZ6" s="241"/>
      <c r="PBA6" s="241"/>
      <c r="PBB6" s="241"/>
      <c r="PBC6" s="241"/>
      <c r="PBD6" s="241"/>
      <c r="PBE6" s="241"/>
      <c r="PBF6" s="241"/>
      <c r="PBG6" s="241"/>
      <c r="PBH6" s="241"/>
      <c r="PBI6" s="241"/>
      <c r="PBJ6" s="241"/>
      <c r="PBK6" s="241"/>
      <c r="PBL6" s="241"/>
      <c r="PBM6" s="241"/>
      <c r="PBN6" s="241"/>
      <c r="PBO6" s="241"/>
      <c r="PBP6" s="241"/>
      <c r="PBQ6" s="241"/>
      <c r="PBR6" s="241"/>
      <c r="PBS6" s="241"/>
      <c r="PBT6" s="241"/>
      <c r="PBU6" s="241"/>
      <c r="PBV6" s="241"/>
      <c r="PBW6" s="241"/>
      <c r="PBX6" s="241"/>
      <c r="PBY6" s="241"/>
      <c r="PBZ6" s="241"/>
      <c r="PCA6" s="241"/>
      <c r="PCB6" s="241"/>
      <c r="PCC6" s="241"/>
      <c r="PCD6" s="241"/>
      <c r="PCE6" s="241"/>
      <c r="PCF6" s="241"/>
      <c r="PCG6" s="241"/>
      <c r="PCH6" s="241"/>
      <c r="PCI6" s="241"/>
      <c r="PCJ6" s="241"/>
      <c r="PCK6" s="241"/>
      <c r="PCL6" s="241"/>
      <c r="PCM6" s="241"/>
      <c r="PCN6" s="241"/>
      <c r="PCO6" s="241"/>
      <c r="PCP6" s="241"/>
      <c r="PCQ6" s="241"/>
      <c r="PCR6" s="241"/>
      <c r="PCS6" s="241"/>
      <c r="PCT6" s="241"/>
      <c r="PCU6" s="241"/>
      <c r="PCV6" s="241"/>
      <c r="PCW6" s="241"/>
      <c r="PCX6" s="241"/>
      <c r="PCY6" s="241"/>
      <c r="PCZ6" s="241"/>
      <c r="PDA6" s="241"/>
      <c r="PDB6" s="241"/>
      <c r="PDC6" s="241"/>
      <c r="PDD6" s="241"/>
      <c r="PDE6" s="241"/>
      <c r="PDF6" s="241"/>
      <c r="PDG6" s="241"/>
      <c r="PDH6" s="241"/>
      <c r="PDI6" s="241"/>
      <c r="PDJ6" s="241"/>
      <c r="PDK6" s="241"/>
      <c r="PDL6" s="241"/>
      <c r="PDM6" s="241"/>
      <c r="PDN6" s="241"/>
      <c r="PDO6" s="241"/>
      <c r="PDP6" s="241"/>
      <c r="PDQ6" s="241"/>
      <c r="PDR6" s="241"/>
      <c r="PDS6" s="241"/>
      <c r="PDT6" s="241"/>
      <c r="PDU6" s="241"/>
      <c r="PDV6" s="241"/>
      <c r="PDW6" s="241"/>
      <c r="PDX6" s="241"/>
      <c r="PDY6" s="241"/>
      <c r="PDZ6" s="241"/>
      <c r="PEA6" s="241"/>
      <c r="PEB6" s="241"/>
      <c r="PEC6" s="241"/>
      <c r="PED6" s="241"/>
      <c r="PEE6" s="241"/>
      <c r="PEF6" s="241"/>
      <c r="PEG6" s="241"/>
      <c r="PEH6" s="241"/>
      <c r="PEI6" s="241"/>
      <c r="PEJ6" s="241"/>
      <c r="PEK6" s="241"/>
      <c r="PEL6" s="241"/>
      <c r="PEM6" s="241"/>
      <c r="PEN6" s="241"/>
      <c r="PEO6" s="241"/>
      <c r="PEP6" s="241"/>
      <c r="PEQ6" s="241"/>
      <c r="PER6" s="241"/>
      <c r="PES6" s="241"/>
      <c r="PET6" s="241"/>
      <c r="PEU6" s="241"/>
      <c r="PEV6" s="241"/>
      <c r="PEW6" s="241"/>
      <c r="PEX6" s="241"/>
      <c r="PEY6" s="241"/>
      <c r="PEZ6" s="241"/>
      <c r="PFA6" s="241"/>
      <c r="PFB6" s="241"/>
      <c r="PFC6" s="241"/>
      <c r="PFD6" s="241"/>
      <c r="PFE6" s="241"/>
      <c r="PFF6" s="241"/>
      <c r="PFG6" s="241"/>
      <c r="PFH6" s="241"/>
      <c r="PFI6" s="241"/>
      <c r="PFJ6" s="241"/>
      <c r="PFK6" s="241"/>
      <c r="PFL6" s="241"/>
      <c r="PFM6" s="241"/>
      <c r="PFN6" s="241"/>
      <c r="PFO6" s="241"/>
      <c r="PFP6" s="241"/>
      <c r="PFQ6" s="241"/>
      <c r="PFR6" s="241"/>
      <c r="PFS6" s="241"/>
      <c r="PFT6" s="241"/>
      <c r="PFU6" s="241"/>
      <c r="PFV6" s="241"/>
      <c r="PFW6" s="241"/>
      <c r="PFX6" s="241"/>
      <c r="PFY6" s="241"/>
      <c r="PFZ6" s="241"/>
      <c r="PGA6" s="241"/>
      <c r="PGB6" s="241"/>
      <c r="PGC6" s="241"/>
      <c r="PGD6" s="241"/>
      <c r="PGE6" s="241"/>
      <c r="PGF6" s="241"/>
      <c r="PGG6" s="241"/>
      <c r="PGH6" s="241"/>
      <c r="PGI6" s="241"/>
      <c r="PGJ6" s="241"/>
      <c r="PGK6" s="241"/>
      <c r="PGL6" s="241"/>
      <c r="PGM6" s="241"/>
      <c r="PGN6" s="241"/>
      <c r="PGO6" s="241"/>
      <c r="PGP6" s="241"/>
      <c r="PGQ6" s="241"/>
      <c r="PGR6" s="241"/>
      <c r="PGS6" s="241"/>
      <c r="PGT6" s="241"/>
      <c r="PGU6" s="241"/>
      <c r="PGV6" s="241"/>
      <c r="PGW6" s="241"/>
      <c r="PGX6" s="241"/>
      <c r="PGY6" s="241"/>
      <c r="PGZ6" s="241"/>
      <c r="PHA6" s="241"/>
      <c r="PHB6" s="241"/>
      <c r="PHC6" s="241"/>
      <c r="PHD6" s="241"/>
      <c r="PHE6" s="241"/>
      <c r="PHF6" s="241"/>
      <c r="PHG6" s="241"/>
      <c r="PHH6" s="241"/>
      <c r="PHI6" s="241"/>
      <c r="PHJ6" s="241"/>
      <c r="PHK6" s="241"/>
      <c r="PHL6" s="241"/>
      <c r="PHM6" s="241"/>
      <c r="PHN6" s="241"/>
      <c r="PHO6" s="241"/>
      <c r="PHP6" s="241"/>
      <c r="PHQ6" s="241"/>
      <c r="PHR6" s="241"/>
      <c r="PHS6" s="241"/>
      <c r="PHT6" s="241"/>
      <c r="PHU6" s="241"/>
      <c r="PHV6" s="241"/>
      <c r="PHW6" s="241"/>
      <c r="PHX6" s="241"/>
      <c r="PHY6" s="241"/>
      <c r="PHZ6" s="241"/>
      <c r="PIA6" s="241"/>
      <c r="PIB6" s="241"/>
      <c r="PIC6" s="241"/>
      <c r="PID6" s="241"/>
      <c r="PIE6" s="241"/>
      <c r="PIF6" s="241"/>
      <c r="PIG6" s="241"/>
      <c r="PIH6" s="241"/>
      <c r="PII6" s="241"/>
      <c r="PIJ6" s="241"/>
      <c r="PIK6" s="241"/>
      <c r="PIL6" s="241"/>
      <c r="PIM6" s="241"/>
      <c r="PIN6" s="241"/>
      <c r="PIO6" s="241"/>
      <c r="PIP6" s="241"/>
      <c r="PIQ6" s="241"/>
      <c r="PIR6" s="241"/>
      <c r="PIS6" s="241"/>
      <c r="PIT6" s="241"/>
      <c r="PIU6" s="241"/>
      <c r="PIV6" s="241"/>
      <c r="PIW6" s="241"/>
      <c r="PIX6" s="241"/>
      <c r="PIY6" s="241"/>
      <c r="PIZ6" s="241"/>
      <c r="PJA6" s="241"/>
      <c r="PJB6" s="241"/>
      <c r="PJC6" s="241"/>
      <c r="PJD6" s="241"/>
      <c r="PJE6" s="241"/>
      <c r="PJF6" s="241"/>
      <c r="PJG6" s="241"/>
      <c r="PJH6" s="241"/>
      <c r="PJI6" s="241"/>
      <c r="PJJ6" s="241"/>
      <c r="PJK6" s="241"/>
      <c r="PJL6" s="241"/>
      <c r="PJM6" s="241"/>
      <c r="PJN6" s="241"/>
      <c r="PJO6" s="241"/>
      <c r="PJP6" s="241"/>
      <c r="PJQ6" s="241"/>
      <c r="PJR6" s="241"/>
      <c r="PJS6" s="241"/>
      <c r="PJT6" s="241"/>
      <c r="PJU6" s="241"/>
      <c r="PJV6" s="241"/>
      <c r="PJW6" s="241"/>
      <c r="PJX6" s="241"/>
      <c r="PJY6" s="241"/>
      <c r="PJZ6" s="241"/>
      <c r="PKA6" s="241"/>
      <c r="PKB6" s="241"/>
      <c r="PKC6" s="241"/>
      <c r="PKD6" s="241"/>
      <c r="PKE6" s="241"/>
      <c r="PKF6" s="241"/>
      <c r="PKG6" s="241"/>
      <c r="PKH6" s="241"/>
      <c r="PKI6" s="241"/>
      <c r="PKJ6" s="241"/>
      <c r="PKK6" s="241"/>
      <c r="PKL6" s="241"/>
      <c r="PKM6" s="241"/>
      <c r="PKN6" s="241"/>
      <c r="PKO6" s="241"/>
      <c r="PKP6" s="241"/>
      <c r="PKQ6" s="241"/>
      <c r="PKR6" s="241"/>
      <c r="PKS6" s="241"/>
      <c r="PKT6" s="241"/>
      <c r="PKU6" s="241"/>
      <c r="PKV6" s="241"/>
      <c r="PKW6" s="241"/>
      <c r="PKX6" s="241"/>
      <c r="PKY6" s="241"/>
      <c r="PKZ6" s="241"/>
      <c r="PLA6" s="241"/>
      <c r="PLB6" s="241"/>
      <c r="PLC6" s="241"/>
      <c r="PLD6" s="241"/>
      <c r="PLE6" s="241"/>
      <c r="PLF6" s="241"/>
      <c r="PLG6" s="241"/>
      <c r="PLH6" s="241"/>
      <c r="PLI6" s="241"/>
      <c r="PLJ6" s="241"/>
      <c r="PLK6" s="241"/>
      <c r="PLL6" s="241"/>
      <c r="PLM6" s="241"/>
      <c r="PLN6" s="241"/>
      <c r="PLO6" s="241"/>
      <c r="PLP6" s="241"/>
      <c r="PLQ6" s="241"/>
      <c r="PLR6" s="241"/>
      <c r="PLS6" s="241"/>
      <c r="PLT6" s="241"/>
      <c r="PLU6" s="241"/>
      <c r="PLV6" s="241"/>
      <c r="PLW6" s="241"/>
      <c r="PLX6" s="241"/>
      <c r="PLY6" s="241"/>
      <c r="PLZ6" s="241"/>
      <c r="PMA6" s="241"/>
      <c r="PMB6" s="241"/>
      <c r="PMC6" s="241"/>
      <c r="PMD6" s="241"/>
      <c r="PME6" s="241"/>
      <c r="PMF6" s="241"/>
      <c r="PMG6" s="241"/>
      <c r="PMH6" s="241"/>
      <c r="PMI6" s="241"/>
      <c r="PMJ6" s="241"/>
      <c r="PMK6" s="241"/>
      <c r="PML6" s="241"/>
      <c r="PMM6" s="241"/>
      <c r="PMN6" s="241"/>
      <c r="PMO6" s="241"/>
      <c r="PMP6" s="241"/>
      <c r="PMQ6" s="241"/>
      <c r="PMR6" s="241"/>
      <c r="PMS6" s="241"/>
      <c r="PMT6" s="241"/>
      <c r="PMU6" s="241"/>
      <c r="PMV6" s="241"/>
      <c r="PMW6" s="241"/>
      <c r="PMX6" s="241"/>
      <c r="PMY6" s="241"/>
      <c r="PMZ6" s="241"/>
      <c r="PNA6" s="241"/>
      <c r="PNB6" s="241"/>
      <c r="PNC6" s="241"/>
      <c r="PND6" s="241"/>
      <c r="PNE6" s="241"/>
      <c r="PNF6" s="241"/>
      <c r="PNG6" s="241"/>
      <c r="PNH6" s="241"/>
      <c r="PNI6" s="241"/>
      <c r="PNJ6" s="241"/>
      <c r="PNK6" s="241"/>
      <c r="PNL6" s="241"/>
      <c r="PNM6" s="241"/>
      <c r="PNN6" s="241"/>
      <c r="PNO6" s="241"/>
      <c r="PNP6" s="241"/>
      <c r="PNQ6" s="241"/>
      <c r="PNR6" s="241"/>
      <c r="PNS6" s="241"/>
      <c r="PNT6" s="241"/>
      <c r="PNU6" s="241"/>
      <c r="PNV6" s="241"/>
      <c r="PNW6" s="241"/>
      <c r="PNX6" s="241"/>
      <c r="PNY6" s="241"/>
      <c r="PNZ6" s="241"/>
      <c r="POA6" s="241"/>
      <c r="POB6" s="241"/>
      <c r="POC6" s="241"/>
      <c r="POD6" s="241"/>
      <c r="POE6" s="241"/>
      <c r="POF6" s="241"/>
      <c r="POG6" s="241"/>
      <c r="POH6" s="241"/>
      <c r="POI6" s="241"/>
      <c r="POJ6" s="241"/>
      <c r="POK6" s="241"/>
      <c r="POL6" s="241"/>
      <c r="POM6" s="241"/>
      <c r="PON6" s="241"/>
      <c r="POO6" s="241"/>
      <c r="POP6" s="241"/>
      <c r="POQ6" s="241"/>
      <c r="POR6" s="241"/>
      <c r="POS6" s="241"/>
      <c r="POT6" s="241"/>
      <c r="POU6" s="241"/>
      <c r="POV6" s="241"/>
      <c r="POW6" s="241"/>
      <c r="POX6" s="241"/>
      <c r="POY6" s="241"/>
      <c r="POZ6" s="241"/>
      <c r="PPA6" s="241"/>
      <c r="PPB6" s="241"/>
      <c r="PPC6" s="241"/>
      <c r="PPD6" s="241"/>
      <c r="PPE6" s="241"/>
      <c r="PPF6" s="241"/>
      <c r="PPG6" s="241"/>
      <c r="PPH6" s="241"/>
      <c r="PPI6" s="241"/>
      <c r="PPJ6" s="241"/>
      <c r="PPK6" s="241"/>
      <c r="PPL6" s="241"/>
      <c r="PPM6" s="241"/>
      <c r="PPN6" s="241"/>
      <c r="PPO6" s="241"/>
      <c r="PPP6" s="241"/>
      <c r="PPQ6" s="241"/>
      <c r="PPR6" s="241"/>
      <c r="PPS6" s="241"/>
      <c r="PPT6" s="241"/>
      <c r="PPU6" s="241"/>
      <c r="PPV6" s="241"/>
      <c r="PPW6" s="241"/>
      <c r="PPX6" s="241"/>
      <c r="PPY6" s="241"/>
      <c r="PPZ6" s="241"/>
      <c r="PQA6" s="241"/>
      <c r="PQB6" s="241"/>
      <c r="PQC6" s="241"/>
      <c r="PQD6" s="241"/>
      <c r="PQE6" s="241"/>
      <c r="PQF6" s="241"/>
      <c r="PQG6" s="241"/>
      <c r="PQH6" s="241"/>
      <c r="PQI6" s="241"/>
      <c r="PQJ6" s="241"/>
      <c r="PQK6" s="241"/>
      <c r="PQL6" s="241"/>
      <c r="PQM6" s="241"/>
      <c r="PQN6" s="241"/>
      <c r="PQO6" s="241"/>
      <c r="PQP6" s="241"/>
      <c r="PQQ6" s="241"/>
      <c r="PQR6" s="241"/>
      <c r="PQS6" s="241"/>
      <c r="PQT6" s="241"/>
      <c r="PQU6" s="241"/>
      <c r="PQV6" s="241"/>
      <c r="PQW6" s="241"/>
      <c r="PQX6" s="241"/>
      <c r="PQY6" s="241"/>
      <c r="PQZ6" s="241"/>
      <c r="PRA6" s="241"/>
      <c r="PRB6" s="241"/>
      <c r="PRC6" s="241"/>
      <c r="PRD6" s="241"/>
      <c r="PRE6" s="241"/>
      <c r="PRF6" s="241"/>
      <c r="PRG6" s="241"/>
      <c r="PRH6" s="241"/>
      <c r="PRI6" s="241"/>
      <c r="PRJ6" s="241"/>
      <c r="PRK6" s="241"/>
      <c r="PRL6" s="241"/>
      <c r="PRM6" s="241"/>
      <c r="PRN6" s="241"/>
      <c r="PRO6" s="241"/>
      <c r="PRP6" s="241"/>
      <c r="PRQ6" s="241"/>
      <c r="PRR6" s="241"/>
      <c r="PRS6" s="241"/>
      <c r="PRT6" s="241"/>
      <c r="PRU6" s="241"/>
      <c r="PRV6" s="241"/>
      <c r="PRW6" s="241"/>
      <c r="PRX6" s="241"/>
      <c r="PRY6" s="241"/>
      <c r="PRZ6" s="241"/>
      <c r="PSA6" s="241"/>
      <c r="PSB6" s="241"/>
      <c r="PSC6" s="241"/>
      <c r="PSD6" s="241"/>
      <c r="PSE6" s="241"/>
      <c r="PSF6" s="241"/>
      <c r="PSG6" s="241"/>
      <c r="PSH6" s="241"/>
      <c r="PSI6" s="241"/>
      <c r="PSJ6" s="241"/>
      <c r="PSK6" s="241"/>
      <c r="PSL6" s="241"/>
      <c r="PSM6" s="241"/>
      <c r="PSN6" s="241"/>
      <c r="PSO6" s="241"/>
      <c r="PSP6" s="241"/>
      <c r="PSQ6" s="241"/>
      <c r="PSR6" s="241"/>
      <c r="PSS6" s="241"/>
      <c r="PST6" s="241"/>
      <c r="PSU6" s="241"/>
      <c r="PSV6" s="241"/>
      <c r="PSW6" s="241"/>
      <c r="PSX6" s="241"/>
      <c r="PSY6" s="241"/>
      <c r="PSZ6" s="241"/>
      <c r="PTA6" s="241"/>
      <c r="PTB6" s="241"/>
      <c r="PTC6" s="241"/>
      <c r="PTD6" s="241"/>
      <c r="PTE6" s="241"/>
      <c r="PTF6" s="241"/>
      <c r="PTG6" s="241"/>
      <c r="PTH6" s="241"/>
      <c r="PTI6" s="241"/>
      <c r="PTJ6" s="241"/>
      <c r="PTK6" s="241"/>
      <c r="PTL6" s="241"/>
      <c r="PTM6" s="241"/>
      <c r="PTN6" s="241"/>
      <c r="PTO6" s="241"/>
      <c r="PTP6" s="241"/>
      <c r="PTQ6" s="241"/>
      <c r="PTR6" s="241"/>
      <c r="PTS6" s="241"/>
      <c r="PTT6" s="241"/>
      <c r="PTU6" s="241"/>
      <c r="PTV6" s="241"/>
      <c r="PTW6" s="241"/>
      <c r="PTX6" s="241"/>
      <c r="PTY6" s="241"/>
      <c r="PTZ6" s="241"/>
      <c r="PUA6" s="241"/>
      <c r="PUB6" s="241"/>
      <c r="PUC6" s="241"/>
      <c r="PUD6" s="241"/>
      <c r="PUE6" s="241"/>
      <c r="PUF6" s="241"/>
      <c r="PUG6" s="241"/>
      <c r="PUH6" s="241"/>
      <c r="PUI6" s="241"/>
      <c r="PUJ6" s="241"/>
      <c r="PUK6" s="241"/>
      <c r="PUL6" s="241"/>
      <c r="PUM6" s="241"/>
      <c r="PUN6" s="241"/>
      <c r="PUO6" s="241"/>
      <c r="PUP6" s="241"/>
      <c r="PUQ6" s="241"/>
      <c r="PUR6" s="241"/>
      <c r="PUS6" s="241"/>
      <c r="PUT6" s="241"/>
      <c r="PUU6" s="241"/>
      <c r="PUV6" s="241"/>
      <c r="PUW6" s="241"/>
      <c r="PUX6" s="241"/>
      <c r="PUY6" s="241"/>
      <c r="PUZ6" s="241"/>
      <c r="PVA6" s="241"/>
      <c r="PVB6" s="241"/>
      <c r="PVC6" s="241"/>
      <c r="PVD6" s="241"/>
      <c r="PVE6" s="241"/>
      <c r="PVF6" s="241"/>
      <c r="PVG6" s="241"/>
      <c r="PVH6" s="241"/>
      <c r="PVI6" s="241"/>
      <c r="PVJ6" s="241"/>
      <c r="PVK6" s="241"/>
      <c r="PVL6" s="241"/>
      <c r="PVM6" s="241"/>
      <c r="PVN6" s="241"/>
      <c r="PVO6" s="241"/>
      <c r="PVP6" s="241"/>
      <c r="PVQ6" s="241"/>
      <c r="PVR6" s="241"/>
      <c r="PVS6" s="241"/>
      <c r="PVT6" s="241"/>
      <c r="PVU6" s="241"/>
      <c r="PVV6" s="241"/>
      <c r="PVW6" s="241"/>
      <c r="PVX6" s="241"/>
      <c r="PVY6" s="241"/>
      <c r="PVZ6" s="241"/>
      <c r="PWA6" s="241"/>
      <c r="PWB6" s="241"/>
      <c r="PWC6" s="241"/>
      <c r="PWD6" s="241"/>
      <c r="PWE6" s="241"/>
      <c r="PWF6" s="241"/>
      <c r="PWG6" s="241"/>
      <c r="PWH6" s="241"/>
      <c r="PWI6" s="241"/>
      <c r="PWJ6" s="241"/>
      <c r="PWK6" s="241"/>
      <c r="PWL6" s="241"/>
      <c r="PWM6" s="241"/>
      <c r="PWN6" s="241"/>
      <c r="PWO6" s="241"/>
      <c r="PWP6" s="241"/>
      <c r="PWQ6" s="241"/>
      <c r="PWR6" s="241"/>
      <c r="PWS6" s="241"/>
      <c r="PWT6" s="241"/>
      <c r="PWU6" s="241"/>
      <c r="PWV6" s="241"/>
      <c r="PWW6" s="241"/>
      <c r="PWX6" s="241"/>
      <c r="PWY6" s="241"/>
      <c r="PWZ6" s="241"/>
      <c r="PXA6" s="241"/>
      <c r="PXB6" s="241"/>
      <c r="PXC6" s="241"/>
      <c r="PXD6" s="241"/>
      <c r="PXE6" s="241"/>
      <c r="PXF6" s="241"/>
      <c r="PXG6" s="241"/>
      <c r="PXH6" s="241"/>
      <c r="PXI6" s="241"/>
      <c r="PXJ6" s="241"/>
      <c r="PXK6" s="241"/>
      <c r="PXL6" s="241"/>
      <c r="PXM6" s="241"/>
      <c r="PXN6" s="241"/>
      <c r="PXO6" s="241"/>
      <c r="PXP6" s="241"/>
      <c r="PXQ6" s="241"/>
      <c r="PXR6" s="241"/>
      <c r="PXS6" s="241"/>
      <c r="PXT6" s="241"/>
      <c r="PXU6" s="241"/>
      <c r="PXV6" s="241"/>
      <c r="PXW6" s="241"/>
      <c r="PXX6" s="241"/>
      <c r="PXY6" s="241"/>
      <c r="PXZ6" s="241"/>
      <c r="PYA6" s="241"/>
      <c r="PYB6" s="241"/>
      <c r="PYC6" s="241"/>
      <c r="PYD6" s="241"/>
      <c r="PYE6" s="241"/>
      <c r="PYF6" s="241"/>
      <c r="PYG6" s="241"/>
      <c r="PYH6" s="241"/>
      <c r="PYI6" s="241"/>
      <c r="PYJ6" s="241"/>
      <c r="PYK6" s="241"/>
      <c r="PYL6" s="241"/>
      <c r="PYM6" s="241"/>
      <c r="PYN6" s="241"/>
      <c r="PYO6" s="241"/>
      <c r="PYP6" s="241"/>
      <c r="PYQ6" s="241"/>
      <c r="PYR6" s="241"/>
      <c r="PYS6" s="241"/>
      <c r="PYT6" s="241"/>
      <c r="PYU6" s="241"/>
      <c r="PYV6" s="241"/>
      <c r="PYW6" s="241"/>
      <c r="PYX6" s="241"/>
      <c r="PYY6" s="241"/>
      <c r="PYZ6" s="241"/>
      <c r="PZA6" s="241"/>
      <c r="PZB6" s="241"/>
      <c r="PZC6" s="241"/>
      <c r="PZD6" s="241"/>
      <c r="PZE6" s="241"/>
      <c r="PZF6" s="241"/>
      <c r="PZG6" s="241"/>
      <c r="PZH6" s="241"/>
      <c r="PZI6" s="241"/>
      <c r="PZJ6" s="241"/>
      <c r="PZK6" s="241"/>
      <c r="PZL6" s="241"/>
      <c r="PZM6" s="241"/>
      <c r="PZN6" s="241"/>
      <c r="PZO6" s="241"/>
      <c r="PZP6" s="241"/>
      <c r="PZQ6" s="241"/>
      <c r="PZR6" s="241"/>
      <c r="PZS6" s="241"/>
      <c r="PZT6" s="241"/>
      <c r="PZU6" s="241"/>
      <c r="PZV6" s="241"/>
      <c r="PZW6" s="241"/>
      <c r="PZX6" s="241"/>
      <c r="PZY6" s="241"/>
      <c r="PZZ6" s="241"/>
      <c r="QAA6" s="241"/>
      <c r="QAB6" s="241"/>
      <c r="QAC6" s="241"/>
      <c r="QAD6" s="241"/>
      <c r="QAE6" s="241"/>
      <c r="QAF6" s="241"/>
      <c r="QAG6" s="241"/>
      <c r="QAH6" s="241"/>
      <c r="QAI6" s="241"/>
      <c r="QAJ6" s="241"/>
      <c r="QAK6" s="241"/>
      <c r="QAL6" s="241"/>
      <c r="QAM6" s="241"/>
      <c r="QAN6" s="241"/>
      <c r="QAO6" s="241"/>
      <c r="QAP6" s="241"/>
      <c r="QAQ6" s="241"/>
      <c r="QAR6" s="241"/>
      <c r="QAS6" s="241"/>
      <c r="QAT6" s="241"/>
      <c r="QAU6" s="241"/>
      <c r="QAV6" s="241"/>
      <c r="QAW6" s="241"/>
      <c r="QAX6" s="241"/>
      <c r="QAY6" s="241"/>
      <c r="QAZ6" s="241"/>
      <c r="QBA6" s="241"/>
      <c r="QBB6" s="241"/>
      <c r="QBC6" s="241"/>
      <c r="QBD6" s="241"/>
      <c r="QBE6" s="241"/>
      <c r="QBF6" s="241"/>
      <c r="QBG6" s="241"/>
      <c r="QBH6" s="241"/>
      <c r="QBI6" s="241"/>
      <c r="QBJ6" s="241"/>
      <c r="QBK6" s="241"/>
      <c r="QBL6" s="241"/>
      <c r="QBM6" s="241"/>
      <c r="QBN6" s="241"/>
      <c r="QBO6" s="241"/>
      <c r="QBP6" s="241"/>
      <c r="QBQ6" s="241"/>
      <c r="QBR6" s="241"/>
      <c r="QBS6" s="241"/>
      <c r="QBT6" s="241"/>
      <c r="QBU6" s="241"/>
      <c r="QBV6" s="241"/>
      <c r="QBW6" s="241"/>
      <c r="QBX6" s="241"/>
      <c r="QBY6" s="241"/>
      <c r="QBZ6" s="241"/>
      <c r="QCA6" s="241"/>
      <c r="QCB6" s="241"/>
      <c r="QCC6" s="241"/>
      <c r="QCD6" s="241"/>
      <c r="QCE6" s="241"/>
      <c r="QCF6" s="241"/>
      <c r="QCG6" s="241"/>
      <c r="QCH6" s="241"/>
      <c r="QCI6" s="241"/>
      <c r="QCJ6" s="241"/>
      <c r="QCK6" s="241"/>
      <c r="QCL6" s="241"/>
      <c r="QCM6" s="241"/>
      <c r="QCN6" s="241"/>
      <c r="QCO6" s="241"/>
      <c r="QCP6" s="241"/>
      <c r="QCQ6" s="241"/>
      <c r="QCR6" s="241"/>
      <c r="QCS6" s="241"/>
      <c r="QCT6" s="241"/>
      <c r="QCU6" s="241"/>
      <c r="QCV6" s="241"/>
      <c r="QCW6" s="241"/>
      <c r="QCX6" s="241"/>
      <c r="QCY6" s="241"/>
      <c r="QCZ6" s="241"/>
      <c r="QDA6" s="241"/>
      <c r="QDB6" s="241"/>
      <c r="QDC6" s="241"/>
      <c r="QDD6" s="241"/>
      <c r="QDE6" s="241"/>
      <c r="QDF6" s="241"/>
      <c r="QDG6" s="241"/>
      <c r="QDH6" s="241"/>
      <c r="QDI6" s="241"/>
      <c r="QDJ6" s="241"/>
      <c r="QDK6" s="241"/>
      <c r="QDL6" s="241"/>
      <c r="QDM6" s="241"/>
      <c r="QDN6" s="241"/>
      <c r="QDO6" s="241"/>
      <c r="QDP6" s="241"/>
      <c r="QDQ6" s="241"/>
      <c r="QDR6" s="241"/>
      <c r="QDS6" s="241"/>
      <c r="QDT6" s="241"/>
      <c r="QDU6" s="241"/>
      <c r="QDV6" s="241"/>
      <c r="QDW6" s="241"/>
      <c r="QDX6" s="241"/>
      <c r="QDY6" s="241"/>
      <c r="QDZ6" s="241"/>
      <c r="QEA6" s="241"/>
      <c r="QEB6" s="241"/>
      <c r="QEC6" s="241"/>
      <c r="QED6" s="241"/>
      <c r="QEE6" s="241"/>
      <c r="QEF6" s="241"/>
      <c r="QEG6" s="241"/>
      <c r="QEH6" s="241"/>
      <c r="QEI6" s="241"/>
      <c r="QEJ6" s="241"/>
      <c r="QEK6" s="241"/>
      <c r="QEL6" s="241"/>
      <c r="QEM6" s="241"/>
      <c r="QEN6" s="241"/>
      <c r="QEO6" s="241"/>
      <c r="QEP6" s="241"/>
      <c r="QEQ6" s="241"/>
      <c r="QER6" s="241"/>
      <c r="QES6" s="241"/>
      <c r="QET6" s="241"/>
      <c r="QEU6" s="241"/>
      <c r="QEV6" s="241"/>
      <c r="QEW6" s="241"/>
      <c r="QEX6" s="241"/>
      <c r="QEY6" s="241"/>
      <c r="QEZ6" s="241"/>
      <c r="QFA6" s="241"/>
      <c r="QFB6" s="241"/>
      <c r="QFC6" s="241"/>
      <c r="QFD6" s="241"/>
      <c r="QFE6" s="241"/>
      <c r="QFF6" s="241"/>
      <c r="QFG6" s="241"/>
      <c r="QFH6" s="241"/>
      <c r="QFI6" s="241"/>
      <c r="QFJ6" s="241"/>
      <c r="QFK6" s="241"/>
      <c r="QFL6" s="241"/>
      <c r="QFM6" s="241"/>
      <c r="QFN6" s="241"/>
      <c r="QFO6" s="241"/>
      <c r="QFP6" s="241"/>
      <c r="QFQ6" s="241"/>
      <c r="QFR6" s="241"/>
      <c r="QFS6" s="241"/>
      <c r="QFT6" s="241"/>
      <c r="QFU6" s="241"/>
      <c r="QFV6" s="241"/>
      <c r="QFW6" s="241"/>
      <c r="QFX6" s="241"/>
      <c r="QFY6" s="241"/>
      <c r="QFZ6" s="241"/>
      <c r="QGA6" s="241"/>
      <c r="QGB6" s="241"/>
      <c r="QGC6" s="241"/>
      <c r="QGD6" s="241"/>
      <c r="QGE6" s="241"/>
      <c r="QGF6" s="241"/>
      <c r="QGG6" s="241"/>
      <c r="QGH6" s="241"/>
      <c r="QGI6" s="241"/>
      <c r="QGJ6" s="241"/>
      <c r="QGK6" s="241"/>
      <c r="QGL6" s="241"/>
      <c r="QGM6" s="241"/>
      <c r="QGN6" s="241"/>
      <c r="QGO6" s="241"/>
      <c r="QGP6" s="241"/>
      <c r="QGQ6" s="241"/>
      <c r="QGR6" s="241"/>
      <c r="QGS6" s="241"/>
      <c r="QGT6" s="241"/>
      <c r="QGU6" s="241"/>
      <c r="QGV6" s="241"/>
      <c r="QGW6" s="241"/>
      <c r="QGX6" s="241"/>
      <c r="QGY6" s="241"/>
      <c r="QGZ6" s="241"/>
      <c r="QHA6" s="241"/>
      <c r="QHB6" s="241"/>
      <c r="QHC6" s="241"/>
      <c r="QHD6" s="241"/>
      <c r="QHE6" s="241"/>
      <c r="QHF6" s="241"/>
      <c r="QHG6" s="241"/>
      <c r="QHH6" s="241"/>
      <c r="QHI6" s="241"/>
      <c r="QHJ6" s="241"/>
      <c r="QHK6" s="241"/>
      <c r="QHL6" s="241"/>
      <c r="QHM6" s="241"/>
      <c r="QHN6" s="241"/>
      <c r="QHO6" s="241"/>
      <c r="QHP6" s="241"/>
      <c r="QHQ6" s="241"/>
      <c r="QHR6" s="241"/>
      <c r="QHS6" s="241"/>
      <c r="QHT6" s="241"/>
      <c r="QHU6" s="241"/>
      <c r="QHV6" s="241"/>
      <c r="QHW6" s="241"/>
      <c r="QHX6" s="241"/>
      <c r="QHY6" s="241"/>
      <c r="QHZ6" s="241"/>
      <c r="QIA6" s="241"/>
      <c r="QIB6" s="241"/>
      <c r="QIC6" s="241"/>
      <c r="QID6" s="241"/>
      <c r="QIE6" s="241"/>
      <c r="QIF6" s="241"/>
      <c r="QIG6" s="241"/>
      <c r="QIH6" s="241"/>
      <c r="QII6" s="241"/>
      <c r="QIJ6" s="241"/>
      <c r="QIK6" s="241"/>
      <c r="QIL6" s="241"/>
      <c r="QIM6" s="241"/>
      <c r="QIN6" s="241"/>
      <c r="QIO6" s="241"/>
      <c r="QIP6" s="241"/>
      <c r="QIQ6" s="241"/>
      <c r="QIR6" s="241"/>
      <c r="QIS6" s="241"/>
      <c r="QIT6" s="241"/>
      <c r="QIU6" s="241"/>
      <c r="QIV6" s="241"/>
      <c r="QIW6" s="241"/>
      <c r="QIX6" s="241"/>
      <c r="QIY6" s="241"/>
      <c r="QIZ6" s="241"/>
      <c r="QJA6" s="241"/>
      <c r="QJB6" s="241"/>
      <c r="QJC6" s="241"/>
      <c r="QJD6" s="241"/>
      <c r="QJE6" s="241"/>
      <c r="QJF6" s="241"/>
      <c r="QJG6" s="241"/>
      <c r="QJH6" s="241"/>
      <c r="QJI6" s="241"/>
      <c r="QJJ6" s="241"/>
      <c r="QJK6" s="241"/>
      <c r="QJL6" s="241"/>
      <c r="QJM6" s="241"/>
      <c r="QJN6" s="241"/>
      <c r="QJO6" s="241"/>
      <c r="QJP6" s="241"/>
      <c r="QJQ6" s="241"/>
      <c r="QJR6" s="241"/>
      <c r="QJS6" s="241"/>
      <c r="QJT6" s="241"/>
      <c r="QJU6" s="241"/>
      <c r="QJV6" s="241"/>
      <c r="QJW6" s="241"/>
      <c r="QJX6" s="241"/>
      <c r="QJY6" s="241"/>
      <c r="QJZ6" s="241"/>
      <c r="QKA6" s="241"/>
      <c r="QKB6" s="241"/>
      <c r="QKC6" s="241"/>
      <c r="QKD6" s="241"/>
      <c r="QKE6" s="241"/>
      <c r="QKF6" s="241"/>
      <c r="QKG6" s="241"/>
      <c r="QKH6" s="241"/>
      <c r="QKI6" s="241"/>
      <c r="QKJ6" s="241"/>
      <c r="QKK6" s="241"/>
      <c r="QKL6" s="241"/>
      <c r="QKM6" s="241"/>
      <c r="QKN6" s="241"/>
      <c r="QKO6" s="241"/>
      <c r="QKP6" s="241"/>
      <c r="QKQ6" s="241"/>
      <c r="QKR6" s="241"/>
      <c r="QKS6" s="241"/>
      <c r="QKT6" s="241"/>
      <c r="QKU6" s="241"/>
      <c r="QKV6" s="241"/>
      <c r="QKW6" s="241"/>
      <c r="QKX6" s="241"/>
      <c r="QKY6" s="241"/>
      <c r="QKZ6" s="241"/>
      <c r="QLA6" s="241"/>
      <c r="QLB6" s="241"/>
      <c r="QLC6" s="241"/>
      <c r="QLD6" s="241"/>
      <c r="QLE6" s="241"/>
      <c r="QLF6" s="241"/>
      <c r="QLG6" s="241"/>
      <c r="QLH6" s="241"/>
      <c r="QLI6" s="241"/>
      <c r="QLJ6" s="241"/>
      <c r="QLK6" s="241"/>
      <c r="QLL6" s="241"/>
      <c r="QLM6" s="241"/>
      <c r="QLN6" s="241"/>
      <c r="QLO6" s="241"/>
      <c r="QLP6" s="241"/>
      <c r="QLQ6" s="241"/>
      <c r="QLR6" s="241"/>
      <c r="QLS6" s="241"/>
      <c r="QLT6" s="241"/>
      <c r="QLU6" s="241"/>
      <c r="QLV6" s="241"/>
      <c r="QLW6" s="241"/>
      <c r="QLX6" s="241"/>
      <c r="QLY6" s="241"/>
      <c r="QLZ6" s="241"/>
      <c r="QMA6" s="241"/>
      <c r="QMB6" s="241"/>
      <c r="QMC6" s="241"/>
      <c r="QMD6" s="241"/>
      <c r="QME6" s="241"/>
      <c r="QMF6" s="241"/>
      <c r="QMG6" s="241"/>
      <c r="QMH6" s="241"/>
      <c r="QMI6" s="241"/>
      <c r="QMJ6" s="241"/>
      <c r="QMK6" s="241"/>
      <c r="QML6" s="241"/>
      <c r="QMM6" s="241"/>
      <c r="QMN6" s="241"/>
      <c r="QMO6" s="241"/>
      <c r="QMP6" s="241"/>
      <c r="QMQ6" s="241"/>
      <c r="QMR6" s="241"/>
      <c r="QMS6" s="241"/>
      <c r="QMT6" s="241"/>
      <c r="QMU6" s="241"/>
      <c r="QMV6" s="241"/>
      <c r="QMW6" s="241"/>
      <c r="QMX6" s="241"/>
      <c r="QMY6" s="241"/>
      <c r="QMZ6" s="241"/>
      <c r="QNA6" s="241"/>
      <c r="QNB6" s="241"/>
      <c r="QNC6" s="241"/>
      <c r="QND6" s="241"/>
      <c r="QNE6" s="241"/>
      <c r="QNF6" s="241"/>
      <c r="QNG6" s="241"/>
      <c r="QNH6" s="241"/>
      <c r="QNI6" s="241"/>
      <c r="QNJ6" s="241"/>
      <c r="QNK6" s="241"/>
      <c r="QNL6" s="241"/>
      <c r="QNM6" s="241"/>
      <c r="QNN6" s="241"/>
      <c r="QNO6" s="241"/>
      <c r="QNP6" s="241"/>
      <c r="QNQ6" s="241"/>
      <c r="QNR6" s="241"/>
      <c r="QNS6" s="241"/>
      <c r="QNT6" s="241"/>
      <c r="QNU6" s="241"/>
      <c r="QNV6" s="241"/>
      <c r="QNW6" s="241"/>
      <c r="QNX6" s="241"/>
      <c r="QNY6" s="241"/>
      <c r="QNZ6" s="241"/>
      <c r="QOA6" s="241"/>
      <c r="QOB6" s="241"/>
      <c r="QOC6" s="241"/>
      <c r="QOD6" s="241"/>
      <c r="QOE6" s="241"/>
      <c r="QOF6" s="241"/>
      <c r="QOG6" s="241"/>
      <c r="QOH6" s="241"/>
      <c r="QOI6" s="241"/>
      <c r="QOJ6" s="241"/>
      <c r="QOK6" s="241"/>
      <c r="QOL6" s="241"/>
      <c r="QOM6" s="241"/>
      <c r="QON6" s="241"/>
      <c r="QOO6" s="241"/>
      <c r="QOP6" s="241"/>
      <c r="QOQ6" s="241"/>
      <c r="QOR6" s="241"/>
      <c r="QOS6" s="241"/>
      <c r="QOT6" s="241"/>
      <c r="QOU6" s="241"/>
      <c r="QOV6" s="241"/>
      <c r="QOW6" s="241"/>
      <c r="QOX6" s="241"/>
      <c r="QOY6" s="241"/>
      <c r="QOZ6" s="241"/>
      <c r="QPA6" s="241"/>
      <c r="QPB6" s="241"/>
      <c r="QPC6" s="241"/>
      <c r="QPD6" s="241"/>
      <c r="QPE6" s="241"/>
      <c r="QPF6" s="241"/>
      <c r="QPG6" s="241"/>
      <c r="QPH6" s="241"/>
      <c r="QPI6" s="241"/>
      <c r="QPJ6" s="241"/>
      <c r="QPK6" s="241"/>
      <c r="QPL6" s="241"/>
      <c r="QPM6" s="241"/>
      <c r="QPN6" s="241"/>
      <c r="QPO6" s="241"/>
      <c r="QPP6" s="241"/>
      <c r="QPQ6" s="241"/>
      <c r="QPR6" s="241"/>
      <c r="QPS6" s="241"/>
      <c r="QPT6" s="241"/>
      <c r="QPU6" s="241"/>
      <c r="QPV6" s="241"/>
      <c r="QPW6" s="241"/>
      <c r="QPX6" s="241"/>
      <c r="QPY6" s="241"/>
      <c r="QPZ6" s="241"/>
      <c r="QQA6" s="241"/>
      <c r="QQB6" s="241"/>
      <c r="QQC6" s="241"/>
      <c r="QQD6" s="241"/>
      <c r="QQE6" s="241"/>
      <c r="QQF6" s="241"/>
      <c r="QQG6" s="241"/>
      <c r="QQH6" s="241"/>
      <c r="QQI6" s="241"/>
      <c r="QQJ6" s="241"/>
      <c r="QQK6" s="241"/>
      <c r="QQL6" s="241"/>
      <c r="QQM6" s="241"/>
      <c r="QQN6" s="241"/>
      <c r="QQO6" s="241"/>
      <c r="QQP6" s="241"/>
      <c r="QQQ6" s="241"/>
      <c r="QQR6" s="241"/>
      <c r="QQS6" s="241"/>
      <c r="QQT6" s="241"/>
      <c r="QQU6" s="241"/>
      <c r="QQV6" s="241"/>
      <c r="QQW6" s="241"/>
      <c r="QQX6" s="241"/>
      <c r="QQY6" s="241"/>
      <c r="QQZ6" s="241"/>
      <c r="QRA6" s="241"/>
      <c r="QRB6" s="241"/>
      <c r="QRC6" s="241"/>
      <c r="QRD6" s="241"/>
      <c r="QRE6" s="241"/>
      <c r="QRF6" s="241"/>
      <c r="QRG6" s="241"/>
      <c r="QRH6" s="241"/>
      <c r="QRI6" s="241"/>
      <c r="QRJ6" s="241"/>
      <c r="QRK6" s="241"/>
      <c r="QRL6" s="241"/>
      <c r="QRM6" s="241"/>
      <c r="QRN6" s="241"/>
      <c r="QRO6" s="241"/>
      <c r="QRP6" s="241"/>
      <c r="QRQ6" s="241"/>
      <c r="QRR6" s="241"/>
      <c r="QRS6" s="241"/>
      <c r="QRT6" s="241"/>
      <c r="QRU6" s="241"/>
      <c r="QRV6" s="241"/>
      <c r="QRW6" s="241"/>
      <c r="QRX6" s="241"/>
      <c r="QRY6" s="241"/>
      <c r="QRZ6" s="241"/>
      <c r="QSA6" s="241"/>
      <c r="QSB6" s="241"/>
      <c r="QSC6" s="241"/>
      <c r="QSD6" s="241"/>
      <c r="QSE6" s="241"/>
      <c r="QSF6" s="241"/>
      <c r="QSG6" s="241"/>
      <c r="QSH6" s="241"/>
      <c r="QSI6" s="241"/>
      <c r="QSJ6" s="241"/>
      <c r="QSK6" s="241"/>
      <c r="QSL6" s="241"/>
      <c r="QSM6" s="241"/>
      <c r="QSN6" s="241"/>
      <c r="QSO6" s="241"/>
      <c r="QSP6" s="241"/>
      <c r="QSQ6" s="241"/>
      <c r="QSR6" s="241"/>
      <c r="QSS6" s="241"/>
      <c r="QST6" s="241"/>
      <c r="QSU6" s="241"/>
      <c r="QSV6" s="241"/>
      <c r="QSW6" s="241"/>
      <c r="QSX6" s="241"/>
      <c r="QSY6" s="241"/>
      <c r="QSZ6" s="241"/>
      <c r="QTA6" s="241"/>
      <c r="QTB6" s="241"/>
      <c r="QTC6" s="241"/>
      <c r="QTD6" s="241"/>
      <c r="QTE6" s="241"/>
      <c r="QTF6" s="241"/>
      <c r="QTG6" s="241"/>
      <c r="QTH6" s="241"/>
      <c r="QTI6" s="241"/>
      <c r="QTJ6" s="241"/>
      <c r="QTK6" s="241"/>
      <c r="QTL6" s="241"/>
      <c r="QTM6" s="241"/>
      <c r="QTN6" s="241"/>
      <c r="QTO6" s="241"/>
      <c r="QTP6" s="241"/>
      <c r="QTQ6" s="241"/>
      <c r="QTR6" s="241"/>
      <c r="QTS6" s="241"/>
      <c r="QTT6" s="241"/>
      <c r="QTU6" s="241"/>
      <c r="QTV6" s="241"/>
      <c r="QTW6" s="241"/>
      <c r="QTX6" s="241"/>
      <c r="QTY6" s="241"/>
      <c r="QTZ6" s="241"/>
      <c r="QUA6" s="241"/>
      <c r="QUB6" s="241"/>
      <c r="QUC6" s="241"/>
      <c r="QUD6" s="241"/>
      <c r="QUE6" s="241"/>
      <c r="QUF6" s="241"/>
      <c r="QUG6" s="241"/>
      <c r="QUH6" s="241"/>
      <c r="QUI6" s="241"/>
      <c r="QUJ6" s="241"/>
      <c r="QUK6" s="241"/>
      <c r="QUL6" s="241"/>
      <c r="QUM6" s="241"/>
      <c r="QUN6" s="241"/>
      <c r="QUO6" s="241"/>
      <c r="QUP6" s="241"/>
      <c r="QUQ6" s="241"/>
      <c r="QUR6" s="241"/>
      <c r="QUS6" s="241"/>
      <c r="QUT6" s="241"/>
      <c r="QUU6" s="241"/>
      <c r="QUV6" s="241"/>
      <c r="QUW6" s="241"/>
      <c r="QUX6" s="241"/>
      <c r="QUY6" s="241"/>
      <c r="QUZ6" s="241"/>
      <c r="QVA6" s="241"/>
      <c r="QVB6" s="241"/>
      <c r="QVC6" s="241"/>
      <c r="QVD6" s="241"/>
      <c r="QVE6" s="241"/>
      <c r="QVF6" s="241"/>
      <c r="QVG6" s="241"/>
      <c r="QVH6" s="241"/>
      <c r="QVI6" s="241"/>
      <c r="QVJ6" s="241"/>
      <c r="QVK6" s="241"/>
      <c r="QVL6" s="241"/>
      <c r="QVM6" s="241"/>
      <c r="QVN6" s="241"/>
      <c r="QVO6" s="241"/>
      <c r="QVP6" s="241"/>
      <c r="QVQ6" s="241"/>
      <c r="QVR6" s="241"/>
      <c r="QVS6" s="241"/>
      <c r="QVT6" s="241"/>
      <c r="QVU6" s="241"/>
      <c r="QVV6" s="241"/>
      <c r="QVW6" s="241"/>
      <c r="QVX6" s="241"/>
      <c r="QVY6" s="241"/>
      <c r="QVZ6" s="241"/>
      <c r="QWA6" s="241"/>
      <c r="QWB6" s="241"/>
      <c r="QWC6" s="241"/>
      <c r="QWD6" s="241"/>
      <c r="QWE6" s="241"/>
      <c r="QWF6" s="241"/>
      <c r="QWG6" s="241"/>
      <c r="QWH6" s="241"/>
      <c r="QWI6" s="241"/>
      <c r="QWJ6" s="241"/>
      <c r="QWK6" s="241"/>
      <c r="QWL6" s="241"/>
      <c r="QWM6" s="241"/>
      <c r="QWN6" s="241"/>
      <c r="QWO6" s="241"/>
      <c r="QWP6" s="241"/>
      <c r="QWQ6" s="241"/>
      <c r="QWR6" s="241"/>
      <c r="QWS6" s="241"/>
      <c r="QWT6" s="241"/>
      <c r="QWU6" s="241"/>
      <c r="QWV6" s="241"/>
      <c r="QWW6" s="241"/>
      <c r="QWX6" s="241"/>
      <c r="QWY6" s="241"/>
      <c r="QWZ6" s="241"/>
      <c r="QXA6" s="241"/>
      <c r="QXB6" s="241"/>
      <c r="QXC6" s="241"/>
      <c r="QXD6" s="241"/>
      <c r="QXE6" s="241"/>
      <c r="QXF6" s="241"/>
      <c r="QXG6" s="241"/>
      <c r="QXH6" s="241"/>
      <c r="QXI6" s="241"/>
      <c r="QXJ6" s="241"/>
      <c r="QXK6" s="241"/>
      <c r="QXL6" s="241"/>
      <c r="QXM6" s="241"/>
      <c r="QXN6" s="241"/>
      <c r="QXO6" s="241"/>
      <c r="QXP6" s="241"/>
      <c r="QXQ6" s="241"/>
      <c r="QXR6" s="241"/>
      <c r="QXS6" s="241"/>
      <c r="QXT6" s="241"/>
      <c r="QXU6" s="241"/>
      <c r="QXV6" s="241"/>
      <c r="QXW6" s="241"/>
      <c r="QXX6" s="241"/>
      <c r="QXY6" s="241"/>
      <c r="QXZ6" s="241"/>
      <c r="QYA6" s="241"/>
      <c r="QYB6" s="241"/>
      <c r="QYC6" s="241"/>
      <c r="QYD6" s="241"/>
      <c r="QYE6" s="241"/>
      <c r="QYF6" s="241"/>
      <c r="QYG6" s="241"/>
      <c r="QYH6" s="241"/>
      <c r="QYI6" s="241"/>
      <c r="QYJ6" s="241"/>
      <c r="QYK6" s="241"/>
      <c r="QYL6" s="241"/>
      <c r="QYM6" s="241"/>
      <c r="QYN6" s="241"/>
      <c r="QYO6" s="241"/>
      <c r="QYP6" s="241"/>
      <c r="QYQ6" s="241"/>
      <c r="QYR6" s="241"/>
      <c r="QYS6" s="241"/>
      <c r="QYT6" s="241"/>
      <c r="QYU6" s="241"/>
      <c r="QYV6" s="241"/>
      <c r="QYW6" s="241"/>
      <c r="QYX6" s="241"/>
      <c r="QYY6" s="241"/>
      <c r="QYZ6" s="241"/>
      <c r="QZA6" s="241"/>
      <c r="QZB6" s="241"/>
      <c r="QZC6" s="241"/>
      <c r="QZD6" s="241"/>
      <c r="QZE6" s="241"/>
      <c r="QZF6" s="241"/>
      <c r="QZG6" s="241"/>
      <c r="QZH6" s="241"/>
      <c r="QZI6" s="241"/>
      <c r="QZJ6" s="241"/>
      <c r="QZK6" s="241"/>
      <c r="QZL6" s="241"/>
      <c r="QZM6" s="241"/>
      <c r="QZN6" s="241"/>
      <c r="QZO6" s="241"/>
      <c r="QZP6" s="241"/>
      <c r="QZQ6" s="241"/>
      <c r="QZR6" s="241"/>
      <c r="QZS6" s="241"/>
      <c r="QZT6" s="241"/>
      <c r="QZU6" s="241"/>
      <c r="QZV6" s="241"/>
      <c r="QZW6" s="241"/>
      <c r="QZX6" s="241"/>
      <c r="QZY6" s="241"/>
      <c r="QZZ6" s="241"/>
      <c r="RAA6" s="241"/>
      <c r="RAB6" s="241"/>
      <c r="RAC6" s="241"/>
      <c r="RAD6" s="241"/>
      <c r="RAE6" s="241"/>
      <c r="RAF6" s="241"/>
      <c r="RAG6" s="241"/>
      <c r="RAH6" s="241"/>
      <c r="RAI6" s="241"/>
      <c r="RAJ6" s="241"/>
      <c r="RAK6" s="241"/>
      <c r="RAL6" s="241"/>
      <c r="RAM6" s="241"/>
      <c r="RAN6" s="241"/>
      <c r="RAO6" s="241"/>
      <c r="RAP6" s="241"/>
      <c r="RAQ6" s="241"/>
      <c r="RAR6" s="241"/>
      <c r="RAS6" s="241"/>
      <c r="RAT6" s="241"/>
      <c r="RAU6" s="241"/>
      <c r="RAV6" s="241"/>
      <c r="RAW6" s="241"/>
      <c r="RAX6" s="241"/>
      <c r="RAY6" s="241"/>
      <c r="RAZ6" s="241"/>
      <c r="RBA6" s="241"/>
      <c r="RBB6" s="241"/>
      <c r="RBC6" s="241"/>
      <c r="RBD6" s="241"/>
      <c r="RBE6" s="241"/>
      <c r="RBF6" s="241"/>
      <c r="RBG6" s="241"/>
      <c r="RBH6" s="241"/>
      <c r="RBI6" s="241"/>
      <c r="RBJ6" s="241"/>
      <c r="RBK6" s="241"/>
      <c r="RBL6" s="241"/>
      <c r="RBM6" s="241"/>
      <c r="RBN6" s="241"/>
      <c r="RBO6" s="241"/>
      <c r="RBP6" s="241"/>
      <c r="RBQ6" s="241"/>
      <c r="RBR6" s="241"/>
      <c r="RBS6" s="241"/>
      <c r="RBT6" s="241"/>
      <c r="RBU6" s="241"/>
      <c r="RBV6" s="241"/>
      <c r="RBW6" s="241"/>
      <c r="RBX6" s="241"/>
      <c r="RBY6" s="241"/>
      <c r="RBZ6" s="241"/>
      <c r="RCA6" s="241"/>
      <c r="RCB6" s="241"/>
      <c r="RCC6" s="241"/>
      <c r="RCD6" s="241"/>
      <c r="RCE6" s="241"/>
      <c r="RCF6" s="241"/>
      <c r="RCG6" s="241"/>
      <c r="RCH6" s="241"/>
      <c r="RCI6" s="241"/>
      <c r="RCJ6" s="241"/>
      <c r="RCK6" s="241"/>
      <c r="RCL6" s="241"/>
      <c r="RCM6" s="241"/>
      <c r="RCN6" s="241"/>
      <c r="RCO6" s="241"/>
      <c r="RCP6" s="241"/>
      <c r="RCQ6" s="241"/>
      <c r="RCR6" s="241"/>
      <c r="RCS6" s="241"/>
      <c r="RCT6" s="241"/>
      <c r="RCU6" s="241"/>
      <c r="RCV6" s="241"/>
      <c r="RCW6" s="241"/>
      <c r="RCX6" s="241"/>
      <c r="RCY6" s="241"/>
      <c r="RCZ6" s="241"/>
      <c r="RDA6" s="241"/>
      <c r="RDB6" s="241"/>
      <c r="RDC6" s="241"/>
      <c r="RDD6" s="241"/>
      <c r="RDE6" s="241"/>
      <c r="RDF6" s="241"/>
      <c r="RDG6" s="241"/>
      <c r="RDH6" s="241"/>
      <c r="RDI6" s="241"/>
      <c r="RDJ6" s="241"/>
      <c r="RDK6" s="241"/>
      <c r="RDL6" s="241"/>
      <c r="RDM6" s="241"/>
      <c r="RDN6" s="241"/>
      <c r="RDO6" s="241"/>
      <c r="RDP6" s="241"/>
      <c r="RDQ6" s="241"/>
      <c r="RDR6" s="241"/>
      <c r="RDS6" s="241"/>
      <c r="RDT6" s="241"/>
      <c r="RDU6" s="241"/>
      <c r="RDV6" s="241"/>
      <c r="RDW6" s="241"/>
      <c r="RDX6" s="241"/>
      <c r="RDY6" s="241"/>
      <c r="RDZ6" s="241"/>
      <c r="REA6" s="241"/>
      <c r="REB6" s="241"/>
      <c r="REC6" s="241"/>
      <c r="RED6" s="241"/>
      <c r="REE6" s="241"/>
      <c r="REF6" s="241"/>
      <c r="REG6" s="241"/>
      <c r="REH6" s="241"/>
      <c r="REI6" s="241"/>
      <c r="REJ6" s="241"/>
      <c r="REK6" s="241"/>
      <c r="REL6" s="241"/>
      <c r="REM6" s="241"/>
      <c r="REN6" s="241"/>
      <c r="REO6" s="241"/>
      <c r="REP6" s="241"/>
      <c r="REQ6" s="241"/>
      <c r="RER6" s="241"/>
      <c r="RES6" s="241"/>
      <c r="RET6" s="241"/>
      <c r="REU6" s="241"/>
      <c r="REV6" s="241"/>
      <c r="REW6" s="241"/>
      <c r="REX6" s="241"/>
      <c r="REY6" s="241"/>
      <c r="REZ6" s="241"/>
      <c r="RFA6" s="241"/>
      <c r="RFB6" s="241"/>
      <c r="RFC6" s="241"/>
      <c r="RFD6" s="241"/>
      <c r="RFE6" s="241"/>
      <c r="RFF6" s="241"/>
      <c r="RFG6" s="241"/>
      <c r="RFH6" s="241"/>
      <c r="RFI6" s="241"/>
      <c r="RFJ6" s="241"/>
      <c r="RFK6" s="241"/>
      <c r="RFL6" s="241"/>
      <c r="RFM6" s="241"/>
      <c r="RFN6" s="241"/>
      <c r="RFO6" s="241"/>
      <c r="RFP6" s="241"/>
      <c r="RFQ6" s="241"/>
      <c r="RFR6" s="241"/>
      <c r="RFS6" s="241"/>
      <c r="RFT6" s="241"/>
      <c r="RFU6" s="241"/>
      <c r="RFV6" s="241"/>
      <c r="RFW6" s="241"/>
      <c r="RFX6" s="241"/>
      <c r="RFY6" s="241"/>
      <c r="RFZ6" s="241"/>
      <c r="RGA6" s="241"/>
      <c r="RGB6" s="241"/>
      <c r="RGC6" s="241"/>
      <c r="RGD6" s="241"/>
      <c r="RGE6" s="241"/>
      <c r="RGF6" s="241"/>
      <c r="RGG6" s="241"/>
      <c r="RGH6" s="241"/>
      <c r="RGI6" s="241"/>
      <c r="RGJ6" s="241"/>
      <c r="RGK6" s="241"/>
      <c r="RGL6" s="241"/>
      <c r="RGM6" s="241"/>
      <c r="RGN6" s="241"/>
      <c r="RGO6" s="241"/>
      <c r="RGP6" s="241"/>
      <c r="RGQ6" s="241"/>
      <c r="RGR6" s="241"/>
      <c r="RGS6" s="241"/>
      <c r="RGT6" s="241"/>
      <c r="RGU6" s="241"/>
      <c r="RGV6" s="241"/>
      <c r="RGW6" s="241"/>
      <c r="RGX6" s="241"/>
      <c r="RGY6" s="241"/>
      <c r="RGZ6" s="241"/>
      <c r="RHA6" s="241"/>
      <c r="RHB6" s="241"/>
      <c r="RHC6" s="241"/>
      <c r="RHD6" s="241"/>
      <c r="RHE6" s="241"/>
      <c r="RHF6" s="241"/>
      <c r="RHG6" s="241"/>
      <c r="RHH6" s="241"/>
      <c r="RHI6" s="241"/>
      <c r="RHJ6" s="241"/>
      <c r="RHK6" s="241"/>
      <c r="RHL6" s="241"/>
      <c r="RHM6" s="241"/>
      <c r="RHN6" s="241"/>
      <c r="RHO6" s="241"/>
      <c r="RHP6" s="241"/>
      <c r="RHQ6" s="241"/>
      <c r="RHR6" s="241"/>
      <c r="RHS6" s="241"/>
      <c r="RHT6" s="241"/>
      <c r="RHU6" s="241"/>
      <c r="RHV6" s="241"/>
      <c r="RHW6" s="241"/>
      <c r="RHX6" s="241"/>
      <c r="RHY6" s="241"/>
      <c r="RHZ6" s="241"/>
      <c r="RIA6" s="241"/>
      <c r="RIB6" s="241"/>
      <c r="RIC6" s="241"/>
      <c r="RID6" s="241"/>
      <c r="RIE6" s="241"/>
      <c r="RIF6" s="241"/>
      <c r="RIG6" s="241"/>
      <c r="RIH6" s="241"/>
      <c r="RII6" s="241"/>
      <c r="RIJ6" s="241"/>
      <c r="RIK6" s="241"/>
      <c r="RIL6" s="241"/>
      <c r="RIM6" s="241"/>
      <c r="RIN6" s="241"/>
      <c r="RIO6" s="241"/>
      <c r="RIP6" s="241"/>
      <c r="RIQ6" s="241"/>
      <c r="RIR6" s="241"/>
      <c r="RIS6" s="241"/>
      <c r="RIT6" s="241"/>
      <c r="RIU6" s="241"/>
      <c r="RIV6" s="241"/>
      <c r="RIW6" s="241"/>
      <c r="RIX6" s="241"/>
      <c r="RIY6" s="241"/>
      <c r="RIZ6" s="241"/>
      <c r="RJA6" s="241"/>
      <c r="RJB6" s="241"/>
      <c r="RJC6" s="241"/>
      <c r="RJD6" s="241"/>
      <c r="RJE6" s="241"/>
      <c r="RJF6" s="241"/>
      <c r="RJG6" s="241"/>
      <c r="RJH6" s="241"/>
      <c r="RJI6" s="241"/>
      <c r="RJJ6" s="241"/>
      <c r="RJK6" s="241"/>
      <c r="RJL6" s="241"/>
      <c r="RJM6" s="241"/>
      <c r="RJN6" s="241"/>
      <c r="RJO6" s="241"/>
      <c r="RJP6" s="241"/>
      <c r="RJQ6" s="241"/>
      <c r="RJR6" s="241"/>
      <c r="RJS6" s="241"/>
      <c r="RJT6" s="241"/>
      <c r="RJU6" s="241"/>
      <c r="RJV6" s="241"/>
      <c r="RJW6" s="241"/>
      <c r="RJX6" s="241"/>
      <c r="RJY6" s="241"/>
      <c r="RJZ6" s="241"/>
      <c r="RKA6" s="241"/>
      <c r="RKB6" s="241"/>
      <c r="RKC6" s="241"/>
      <c r="RKD6" s="241"/>
      <c r="RKE6" s="241"/>
      <c r="RKF6" s="241"/>
      <c r="RKG6" s="241"/>
      <c r="RKH6" s="241"/>
      <c r="RKI6" s="241"/>
      <c r="RKJ6" s="241"/>
      <c r="RKK6" s="241"/>
      <c r="RKL6" s="241"/>
      <c r="RKM6" s="241"/>
      <c r="RKN6" s="241"/>
      <c r="RKO6" s="241"/>
      <c r="RKP6" s="241"/>
      <c r="RKQ6" s="241"/>
      <c r="RKR6" s="241"/>
      <c r="RKS6" s="241"/>
      <c r="RKT6" s="241"/>
      <c r="RKU6" s="241"/>
      <c r="RKV6" s="241"/>
      <c r="RKW6" s="241"/>
      <c r="RKX6" s="241"/>
      <c r="RKY6" s="241"/>
      <c r="RKZ6" s="241"/>
      <c r="RLA6" s="241"/>
      <c r="RLB6" s="241"/>
      <c r="RLC6" s="241"/>
      <c r="RLD6" s="241"/>
      <c r="RLE6" s="241"/>
      <c r="RLF6" s="241"/>
      <c r="RLG6" s="241"/>
      <c r="RLH6" s="241"/>
      <c r="RLI6" s="241"/>
      <c r="RLJ6" s="241"/>
      <c r="RLK6" s="241"/>
      <c r="RLL6" s="241"/>
      <c r="RLM6" s="241"/>
      <c r="RLN6" s="241"/>
      <c r="RLO6" s="241"/>
      <c r="RLP6" s="241"/>
      <c r="RLQ6" s="241"/>
      <c r="RLR6" s="241"/>
      <c r="RLS6" s="241"/>
      <c r="RLT6" s="241"/>
      <c r="RLU6" s="241"/>
      <c r="RLV6" s="241"/>
      <c r="RLW6" s="241"/>
      <c r="RLX6" s="241"/>
      <c r="RLY6" s="241"/>
      <c r="RLZ6" s="241"/>
      <c r="RMA6" s="241"/>
      <c r="RMB6" s="241"/>
      <c r="RMC6" s="241"/>
      <c r="RMD6" s="241"/>
      <c r="RME6" s="241"/>
      <c r="RMF6" s="241"/>
      <c r="RMG6" s="241"/>
      <c r="RMH6" s="241"/>
      <c r="RMI6" s="241"/>
      <c r="RMJ6" s="241"/>
      <c r="RMK6" s="241"/>
      <c r="RML6" s="241"/>
      <c r="RMM6" s="241"/>
      <c r="RMN6" s="241"/>
      <c r="RMO6" s="241"/>
      <c r="RMP6" s="241"/>
      <c r="RMQ6" s="241"/>
      <c r="RMR6" s="241"/>
      <c r="RMS6" s="241"/>
      <c r="RMT6" s="241"/>
      <c r="RMU6" s="241"/>
      <c r="RMV6" s="241"/>
      <c r="RMW6" s="241"/>
      <c r="RMX6" s="241"/>
      <c r="RMY6" s="241"/>
      <c r="RMZ6" s="241"/>
      <c r="RNA6" s="241"/>
      <c r="RNB6" s="241"/>
      <c r="RNC6" s="241"/>
      <c r="RND6" s="241"/>
      <c r="RNE6" s="241"/>
      <c r="RNF6" s="241"/>
      <c r="RNG6" s="241"/>
      <c r="RNH6" s="241"/>
      <c r="RNI6" s="241"/>
      <c r="RNJ6" s="241"/>
      <c r="RNK6" s="241"/>
      <c r="RNL6" s="241"/>
      <c r="RNM6" s="241"/>
      <c r="RNN6" s="241"/>
      <c r="RNO6" s="241"/>
      <c r="RNP6" s="241"/>
      <c r="RNQ6" s="241"/>
      <c r="RNR6" s="241"/>
      <c r="RNS6" s="241"/>
      <c r="RNT6" s="241"/>
      <c r="RNU6" s="241"/>
      <c r="RNV6" s="241"/>
      <c r="RNW6" s="241"/>
      <c r="RNX6" s="241"/>
      <c r="RNY6" s="241"/>
      <c r="RNZ6" s="241"/>
      <c r="ROA6" s="241"/>
      <c r="ROB6" s="241"/>
      <c r="ROC6" s="241"/>
      <c r="ROD6" s="241"/>
      <c r="ROE6" s="241"/>
      <c r="ROF6" s="241"/>
      <c r="ROG6" s="241"/>
      <c r="ROH6" s="241"/>
      <c r="ROI6" s="241"/>
      <c r="ROJ6" s="241"/>
      <c r="ROK6" s="241"/>
      <c r="ROL6" s="241"/>
      <c r="ROM6" s="241"/>
      <c r="RON6" s="241"/>
      <c r="ROO6" s="241"/>
      <c r="ROP6" s="241"/>
      <c r="ROQ6" s="241"/>
      <c r="ROR6" s="241"/>
      <c r="ROS6" s="241"/>
      <c r="ROT6" s="241"/>
      <c r="ROU6" s="241"/>
      <c r="ROV6" s="241"/>
      <c r="ROW6" s="241"/>
      <c r="ROX6" s="241"/>
      <c r="ROY6" s="241"/>
      <c r="ROZ6" s="241"/>
      <c r="RPA6" s="241"/>
      <c r="RPB6" s="241"/>
      <c r="RPC6" s="241"/>
      <c r="RPD6" s="241"/>
      <c r="RPE6" s="241"/>
      <c r="RPF6" s="241"/>
      <c r="RPG6" s="241"/>
      <c r="RPH6" s="241"/>
      <c r="RPI6" s="241"/>
      <c r="RPJ6" s="241"/>
      <c r="RPK6" s="241"/>
      <c r="RPL6" s="241"/>
      <c r="RPM6" s="241"/>
      <c r="RPN6" s="241"/>
      <c r="RPO6" s="241"/>
      <c r="RPP6" s="241"/>
      <c r="RPQ6" s="241"/>
      <c r="RPR6" s="241"/>
      <c r="RPS6" s="241"/>
      <c r="RPT6" s="241"/>
      <c r="RPU6" s="241"/>
      <c r="RPV6" s="241"/>
      <c r="RPW6" s="241"/>
      <c r="RPX6" s="241"/>
      <c r="RPY6" s="241"/>
      <c r="RPZ6" s="241"/>
      <c r="RQA6" s="241"/>
      <c r="RQB6" s="241"/>
      <c r="RQC6" s="241"/>
      <c r="RQD6" s="241"/>
      <c r="RQE6" s="241"/>
      <c r="RQF6" s="241"/>
      <c r="RQG6" s="241"/>
      <c r="RQH6" s="241"/>
      <c r="RQI6" s="241"/>
      <c r="RQJ6" s="241"/>
      <c r="RQK6" s="241"/>
      <c r="RQL6" s="241"/>
      <c r="RQM6" s="241"/>
      <c r="RQN6" s="241"/>
      <c r="RQO6" s="241"/>
      <c r="RQP6" s="241"/>
      <c r="RQQ6" s="241"/>
      <c r="RQR6" s="241"/>
      <c r="RQS6" s="241"/>
      <c r="RQT6" s="241"/>
      <c r="RQU6" s="241"/>
      <c r="RQV6" s="241"/>
      <c r="RQW6" s="241"/>
      <c r="RQX6" s="241"/>
      <c r="RQY6" s="241"/>
      <c r="RQZ6" s="241"/>
      <c r="RRA6" s="241"/>
      <c r="RRB6" s="241"/>
      <c r="RRC6" s="241"/>
      <c r="RRD6" s="241"/>
      <c r="RRE6" s="241"/>
      <c r="RRF6" s="241"/>
      <c r="RRG6" s="241"/>
      <c r="RRH6" s="241"/>
      <c r="RRI6" s="241"/>
      <c r="RRJ6" s="241"/>
      <c r="RRK6" s="241"/>
      <c r="RRL6" s="241"/>
      <c r="RRM6" s="241"/>
      <c r="RRN6" s="241"/>
      <c r="RRO6" s="241"/>
      <c r="RRP6" s="241"/>
      <c r="RRQ6" s="241"/>
      <c r="RRR6" s="241"/>
      <c r="RRS6" s="241"/>
      <c r="RRT6" s="241"/>
      <c r="RRU6" s="241"/>
      <c r="RRV6" s="241"/>
      <c r="RRW6" s="241"/>
      <c r="RRX6" s="241"/>
      <c r="RRY6" s="241"/>
      <c r="RRZ6" s="241"/>
      <c r="RSA6" s="241"/>
      <c r="RSB6" s="241"/>
      <c r="RSC6" s="241"/>
      <c r="RSD6" s="241"/>
      <c r="RSE6" s="241"/>
      <c r="RSF6" s="241"/>
      <c r="RSG6" s="241"/>
      <c r="RSH6" s="241"/>
      <c r="RSI6" s="241"/>
      <c r="RSJ6" s="241"/>
      <c r="RSK6" s="241"/>
      <c r="RSL6" s="241"/>
      <c r="RSM6" s="241"/>
      <c r="RSN6" s="241"/>
      <c r="RSO6" s="241"/>
      <c r="RSP6" s="241"/>
      <c r="RSQ6" s="241"/>
      <c r="RSR6" s="241"/>
      <c r="RSS6" s="241"/>
      <c r="RST6" s="241"/>
      <c r="RSU6" s="241"/>
      <c r="RSV6" s="241"/>
      <c r="RSW6" s="241"/>
      <c r="RSX6" s="241"/>
      <c r="RSY6" s="241"/>
      <c r="RSZ6" s="241"/>
      <c r="RTA6" s="241"/>
      <c r="RTB6" s="241"/>
      <c r="RTC6" s="241"/>
      <c r="RTD6" s="241"/>
      <c r="RTE6" s="241"/>
      <c r="RTF6" s="241"/>
      <c r="RTG6" s="241"/>
      <c r="RTH6" s="241"/>
      <c r="RTI6" s="241"/>
      <c r="RTJ6" s="241"/>
      <c r="RTK6" s="241"/>
      <c r="RTL6" s="241"/>
      <c r="RTM6" s="241"/>
      <c r="RTN6" s="241"/>
      <c r="RTO6" s="241"/>
      <c r="RTP6" s="241"/>
      <c r="RTQ6" s="241"/>
      <c r="RTR6" s="241"/>
      <c r="RTS6" s="241"/>
      <c r="RTT6" s="241"/>
      <c r="RTU6" s="241"/>
      <c r="RTV6" s="241"/>
      <c r="RTW6" s="241"/>
      <c r="RTX6" s="241"/>
      <c r="RTY6" s="241"/>
      <c r="RTZ6" s="241"/>
      <c r="RUA6" s="241"/>
      <c r="RUB6" s="241"/>
      <c r="RUC6" s="241"/>
      <c r="RUD6" s="241"/>
      <c r="RUE6" s="241"/>
      <c r="RUF6" s="241"/>
      <c r="RUG6" s="241"/>
      <c r="RUH6" s="241"/>
      <c r="RUI6" s="241"/>
      <c r="RUJ6" s="241"/>
      <c r="RUK6" s="241"/>
      <c r="RUL6" s="241"/>
      <c r="RUM6" s="241"/>
      <c r="RUN6" s="241"/>
      <c r="RUO6" s="241"/>
      <c r="RUP6" s="241"/>
      <c r="RUQ6" s="241"/>
      <c r="RUR6" s="241"/>
      <c r="RUS6" s="241"/>
      <c r="RUT6" s="241"/>
      <c r="RUU6" s="241"/>
      <c r="RUV6" s="241"/>
      <c r="RUW6" s="241"/>
      <c r="RUX6" s="241"/>
      <c r="RUY6" s="241"/>
      <c r="RUZ6" s="241"/>
      <c r="RVA6" s="241"/>
      <c r="RVB6" s="241"/>
      <c r="RVC6" s="241"/>
      <c r="RVD6" s="241"/>
      <c r="RVE6" s="241"/>
      <c r="RVF6" s="241"/>
      <c r="RVG6" s="241"/>
      <c r="RVH6" s="241"/>
      <c r="RVI6" s="241"/>
      <c r="RVJ6" s="241"/>
      <c r="RVK6" s="241"/>
      <c r="RVL6" s="241"/>
      <c r="RVM6" s="241"/>
      <c r="RVN6" s="241"/>
      <c r="RVO6" s="241"/>
      <c r="RVP6" s="241"/>
      <c r="RVQ6" s="241"/>
      <c r="RVR6" s="241"/>
      <c r="RVS6" s="241"/>
      <c r="RVT6" s="241"/>
      <c r="RVU6" s="241"/>
      <c r="RVV6" s="241"/>
      <c r="RVW6" s="241"/>
      <c r="RVX6" s="241"/>
      <c r="RVY6" s="241"/>
      <c r="RVZ6" s="241"/>
      <c r="RWA6" s="241"/>
      <c r="RWB6" s="241"/>
      <c r="RWC6" s="241"/>
      <c r="RWD6" s="241"/>
      <c r="RWE6" s="241"/>
      <c r="RWF6" s="241"/>
      <c r="RWG6" s="241"/>
      <c r="RWH6" s="241"/>
      <c r="RWI6" s="241"/>
      <c r="RWJ6" s="241"/>
      <c r="RWK6" s="241"/>
      <c r="RWL6" s="241"/>
      <c r="RWM6" s="241"/>
      <c r="RWN6" s="241"/>
      <c r="RWO6" s="241"/>
      <c r="RWP6" s="241"/>
      <c r="RWQ6" s="241"/>
      <c r="RWR6" s="241"/>
      <c r="RWS6" s="241"/>
      <c r="RWT6" s="241"/>
      <c r="RWU6" s="241"/>
      <c r="RWV6" s="241"/>
      <c r="RWW6" s="241"/>
      <c r="RWX6" s="241"/>
      <c r="RWY6" s="241"/>
      <c r="RWZ6" s="241"/>
      <c r="RXA6" s="241"/>
      <c r="RXB6" s="241"/>
      <c r="RXC6" s="241"/>
      <c r="RXD6" s="241"/>
      <c r="RXE6" s="241"/>
      <c r="RXF6" s="241"/>
      <c r="RXG6" s="241"/>
      <c r="RXH6" s="241"/>
      <c r="RXI6" s="241"/>
      <c r="RXJ6" s="241"/>
      <c r="RXK6" s="241"/>
      <c r="RXL6" s="241"/>
      <c r="RXM6" s="241"/>
      <c r="RXN6" s="241"/>
      <c r="RXO6" s="241"/>
      <c r="RXP6" s="241"/>
      <c r="RXQ6" s="241"/>
      <c r="RXR6" s="241"/>
      <c r="RXS6" s="241"/>
      <c r="RXT6" s="241"/>
      <c r="RXU6" s="241"/>
      <c r="RXV6" s="241"/>
      <c r="RXW6" s="241"/>
      <c r="RXX6" s="241"/>
      <c r="RXY6" s="241"/>
      <c r="RXZ6" s="241"/>
      <c r="RYA6" s="241"/>
      <c r="RYB6" s="241"/>
      <c r="RYC6" s="241"/>
      <c r="RYD6" s="241"/>
      <c r="RYE6" s="241"/>
      <c r="RYF6" s="241"/>
      <c r="RYG6" s="241"/>
      <c r="RYH6" s="241"/>
      <c r="RYI6" s="241"/>
      <c r="RYJ6" s="241"/>
      <c r="RYK6" s="241"/>
      <c r="RYL6" s="241"/>
      <c r="RYM6" s="241"/>
      <c r="RYN6" s="241"/>
      <c r="RYO6" s="241"/>
      <c r="RYP6" s="241"/>
      <c r="RYQ6" s="241"/>
      <c r="RYR6" s="241"/>
      <c r="RYS6" s="241"/>
      <c r="RYT6" s="241"/>
      <c r="RYU6" s="241"/>
      <c r="RYV6" s="241"/>
      <c r="RYW6" s="241"/>
      <c r="RYX6" s="241"/>
      <c r="RYY6" s="241"/>
      <c r="RYZ6" s="241"/>
      <c r="RZA6" s="241"/>
      <c r="RZB6" s="241"/>
      <c r="RZC6" s="241"/>
      <c r="RZD6" s="241"/>
      <c r="RZE6" s="241"/>
      <c r="RZF6" s="241"/>
      <c r="RZG6" s="241"/>
      <c r="RZH6" s="241"/>
      <c r="RZI6" s="241"/>
      <c r="RZJ6" s="241"/>
      <c r="RZK6" s="241"/>
      <c r="RZL6" s="241"/>
      <c r="RZM6" s="241"/>
      <c r="RZN6" s="241"/>
      <c r="RZO6" s="241"/>
      <c r="RZP6" s="241"/>
      <c r="RZQ6" s="241"/>
      <c r="RZR6" s="241"/>
      <c r="RZS6" s="241"/>
      <c r="RZT6" s="241"/>
      <c r="RZU6" s="241"/>
      <c r="RZV6" s="241"/>
      <c r="RZW6" s="241"/>
      <c r="RZX6" s="241"/>
      <c r="RZY6" s="241"/>
      <c r="RZZ6" s="241"/>
      <c r="SAA6" s="241"/>
      <c r="SAB6" s="241"/>
      <c r="SAC6" s="241"/>
      <c r="SAD6" s="241"/>
      <c r="SAE6" s="241"/>
      <c r="SAF6" s="241"/>
      <c r="SAG6" s="241"/>
      <c r="SAH6" s="241"/>
      <c r="SAI6" s="241"/>
      <c r="SAJ6" s="241"/>
      <c r="SAK6" s="241"/>
      <c r="SAL6" s="241"/>
      <c r="SAM6" s="241"/>
      <c r="SAN6" s="241"/>
      <c r="SAO6" s="241"/>
      <c r="SAP6" s="241"/>
      <c r="SAQ6" s="241"/>
      <c r="SAR6" s="241"/>
      <c r="SAS6" s="241"/>
      <c r="SAT6" s="241"/>
      <c r="SAU6" s="241"/>
      <c r="SAV6" s="241"/>
      <c r="SAW6" s="241"/>
      <c r="SAX6" s="241"/>
      <c r="SAY6" s="241"/>
      <c r="SAZ6" s="241"/>
      <c r="SBA6" s="241"/>
      <c r="SBB6" s="241"/>
      <c r="SBC6" s="241"/>
      <c r="SBD6" s="241"/>
      <c r="SBE6" s="241"/>
      <c r="SBF6" s="241"/>
      <c r="SBG6" s="241"/>
      <c r="SBH6" s="241"/>
      <c r="SBI6" s="241"/>
      <c r="SBJ6" s="241"/>
      <c r="SBK6" s="241"/>
      <c r="SBL6" s="241"/>
      <c r="SBM6" s="241"/>
      <c r="SBN6" s="241"/>
      <c r="SBO6" s="241"/>
      <c r="SBP6" s="241"/>
      <c r="SBQ6" s="241"/>
      <c r="SBR6" s="241"/>
      <c r="SBS6" s="241"/>
      <c r="SBT6" s="241"/>
      <c r="SBU6" s="241"/>
      <c r="SBV6" s="241"/>
      <c r="SBW6" s="241"/>
      <c r="SBX6" s="241"/>
      <c r="SBY6" s="241"/>
      <c r="SBZ6" s="241"/>
      <c r="SCA6" s="241"/>
      <c r="SCB6" s="241"/>
      <c r="SCC6" s="241"/>
      <c r="SCD6" s="241"/>
      <c r="SCE6" s="241"/>
      <c r="SCF6" s="241"/>
      <c r="SCG6" s="241"/>
      <c r="SCH6" s="241"/>
      <c r="SCI6" s="241"/>
      <c r="SCJ6" s="241"/>
      <c r="SCK6" s="241"/>
      <c r="SCL6" s="241"/>
      <c r="SCM6" s="241"/>
      <c r="SCN6" s="241"/>
      <c r="SCO6" s="241"/>
      <c r="SCP6" s="241"/>
      <c r="SCQ6" s="241"/>
      <c r="SCR6" s="241"/>
      <c r="SCS6" s="241"/>
      <c r="SCT6" s="241"/>
      <c r="SCU6" s="241"/>
      <c r="SCV6" s="241"/>
      <c r="SCW6" s="241"/>
      <c r="SCX6" s="241"/>
      <c r="SCY6" s="241"/>
      <c r="SCZ6" s="241"/>
      <c r="SDA6" s="241"/>
      <c r="SDB6" s="241"/>
      <c r="SDC6" s="241"/>
      <c r="SDD6" s="241"/>
      <c r="SDE6" s="241"/>
      <c r="SDF6" s="241"/>
      <c r="SDG6" s="241"/>
      <c r="SDH6" s="241"/>
      <c r="SDI6" s="241"/>
      <c r="SDJ6" s="241"/>
      <c r="SDK6" s="241"/>
      <c r="SDL6" s="241"/>
      <c r="SDM6" s="241"/>
      <c r="SDN6" s="241"/>
      <c r="SDO6" s="241"/>
      <c r="SDP6" s="241"/>
      <c r="SDQ6" s="241"/>
      <c r="SDR6" s="241"/>
      <c r="SDS6" s="241"/>
      <c r="SDT6" s="241"/>
      <c r="SDU6" s="241"/>
      <c r="SDV6" s="241"/>
      <c r="SDW6" s="241"/>
      <c r="SDX6" s="241"/>
      <c r="SDY6" s="241"/>
      <c r="SDZ6" s="241"/>
      <c r="SEA6" s="241"/>
      <c r="SEB6" s="241"/>
      <c r="SEC6" s="241"/>
      <c r="SED6" s="241"/>
      <c r="SEE6" s="241"/>
      <c r="SEF6" s="241"/>
      <c r="SEG6" s="241"/>
      <c r="SEH6" s="241"/>
      <c r="SEI6" s="241"/>
      <c r="SEJ6" s="241"/>
      <c r="SEK6" s="241"/>
      <c r="SEL6" s="241"/>
      <c r="SEM6" s="241"/>
      <c r="SEN6" s="241"/>
      <c r="SEO6" s="241"/>
      <c r="SEP6" s="241"/>
      <c r="SEQ6" s="241"/>
      <c r="SER6" s="241"/>
      <c r="SES6" s="241"/>
      <c r="SET6" s="241"/>
      <c r="SEU6" s="241"/>
      <c r="SEV6" s="241"/>
      <c r="SEW6" s="241"/>
      <c r="SEX6" s="241"/>
      <c r="SEY6" s="241"/>
      <c r="SEZ6" s="241"/>
      <c r="SFA6" s="241"/>
      <c r="SFB6" s="241"/>
      <c r="SFC6" s="241"/>
      <c r="SFD6" s="241"/>
      <c r="SFE6" s="241"/>
      <c r="SFF6" s="241"/>
      <c r="SFG6" s="241"/>
      <c r="SFH6" s="241"/>
      <c r="SFI6" s="241"/>
      <c r="SFJ6" s="241"/>
      <c r="SFK6" s="241"/>
      <c r="SFL6" s="241"/>
      <c r="SFM6" s="241"/>
      <c r="SFN6" s="241"/>
      <c r="SFO6" s="241"/>
      <c r="SFP6" s="241"/>
      <c r="SFQ6" s="241"/>
      <c r="SFR6" s="241"/>
      <c r="SFS6" s="241"/>
      <c r="SFT6" s="241"/>
      <c r="SFU6" s="241"/>
      <c r="SFV6" s="241"/>
      <c r="SFW6" s="241"/>
      <c r="SFX6" s="241"/>
      <c r="SFY6" s="241"/>
      <c r="SFZ6" s="241"/>
      <c r="SGA6" s="241"/>
      <c r="SGB6" s="241"/>
      <c r="SGC6" s="241"/>
      <c r="SGD6" s="241"/>
      <c r="SGE6" s="241"/>
      <c r="SGF6" s="241"/>
      <c r="SGG6" s="241"/>
      <c r="SGH6" s="241"/>
      <c r="SGI6" s="241"/>
      <c r="SGJ6" s="241"/>
      <c r="SGK6" s="241"/>
      <c r="SGL6" s="241"/>
      <c r="SGM6" s="241"/>
      <c r="SGN6" s="241"/>
      <c r="SGO6" s="241"/>
      <c r="SGP6" s="241"/>
      <c r="SGQ6" s="241"/>
      <c r="SGR6" s="241"/>
      <c r="SGS6" s="241"/>
      <c r="SGT6" s="241"/>
      <c r="SGU6" s="241"/>
      <c r="SGV6" s="241"/>
      <c r="SGW6" s="241"/>
      <c r="SGX6" s="241"/>
      <c r="SGY6" s="241"/>
      <c r="SGZ6" s="241"/>
      <c r="SHA6" s="241"/>
      <c r="SHB6" s="241"/>
      <c r="SHC6" s="241"/>
      <c r="SHD6" s="241"/>
      <c r="SHE6" s="241"/>
      <c r="SHF6" s="241"/>
      <c r="SHG6" s="241"/>
      <c r="SHH6" s="241"/>
      <c r="SHI6" s="241"/>
      <c r="SHJ6" s="241"/>
      <c r="SHK6" s="241"/>
      <c r="SHL6" s="241"/>
      <c r="SHM6" s="241"/>
      <c r="SHN6" s="241"/>
      <c r="SHO6" s="241"/>
      <c r="SHP6" s="241"/>
      <c r="SHQ6" s="241"/>
      <c r="SHR6" s="241"/>
      <c r="SHS6" s="241"/>
      <c r="SHT6" s="241"/>
      <c r="SHU6" s="241"/>
      <c r="SHV6" s="241"/>
      <c r="SHW6" s="241"/>
      <c r="SHX6" s="241"/>
      <c r="SHY6" s="241"/>
      <c r="SHZ6" s="241"/>
      <c r="SIA6" s="241"/>
      <c r="SIB6" s="241"/>
      <c r="SIC6" s="241"/>
      <c r="SID6" s="241"/>
      <c r="SIE6" s="241"/>
      <c r="SIF6" s="241"/>
      <c r="SIG6" s="241"/>
      <c r="SIH6" s="241"/>
      <c r="SII6" s="241"/>
      <c r="SIJ6" s="241"/>
      <c r="SIK6" s="241"/>
      <c r="SIL6" s="241"/>
      <c r="SIM6" s="241"/>
      <c r="SIN6" s="241"/>
      <c r="SIO6" s="241"/>
      <c r="SIP6" s="241"/>
      <c r="SIQ6" s="241"/>
      <c r="SIR6" s="241"/>
      <c r="SIS6" s="241"/>
      <c r="SIT6" s="241"/>
      <c r="SIU6" s="241"/>
      <c r="SIV6" s="241"/>
      <c r="SIW6" s="241"/>
      <c r="SIX6" s="241"/>
      <c r="SIY6" s="241"/>
      <c r="SIZ6" s="241"/>
      <c r="SJA6" s="241"/>
      <c r="SJB6" s="241"/>
      <c r="SJC6" s="241"/>
      <c r="SJD6" s="241"/>
      <c r="SJE6" s="241"/>
      <c r="SJF6" s="241"/>
      <c r="SJG6" s="241"/>
      <c r="SJH6" s="241"/>
      <c r="SJI6" s="241"/>
      <c r="SJJ6" s="241"/>
      <c r="SJK6" s="241"/>
      <c r="SJL6" s="241"/>
      <c r="SJM6" s="241"/>
      <c r="SJN6" s="241"/>
      <c r="SJO6" s="241"/>
      <c r="SJP6" s="241"/>
      <c r="SJQ6" s="241"/>
      <c r="SJR6" s="241"/>
      <c r="SJS6" s="241"/>
      <c r="SJT6" s="241"/>
      <c r="SJU6" s="241"/>
      <c r="SJV6" s="241"/>
      <c r="SJW6" s="241"/>
      <c r="SJX6" s="241"/>
      <c r="SJY6" s="241"/>
      <c r="SJZ6" s="241"/>
      <c r="SKA6" s="241"/>
      <c r="SKB6" s="241"/>
      <c r="SKC6" s="241"/>
      <c r="SKD6" s="241"/>
      <c r="SKE6" s="241"/>
      <c r="SKF6" s="241"/>
      <c r="SKG6" s="241"/>
      <c r="SKH6" s="241"/>
      <c r="SKI6" s="241"/>
      <c r="SKJ6" s="241"/>
      <c r="SKK6" s="241"/>
      <c r="SKL6" s="241"/>
      <c r="SKM6" s="241"/>
      <c r="SKN6" s="241"/>
      <c r="SKO6" s="241"/>
      <c r="SKP6" s="241"/>
      <c r="SKQ6" s="241"/>
      <c r="SKR6" s="241"/>
      <c r="SKS6" s="241"/>
      <c r="SKT6" s="241"/>
      <c r="SKU6" s="241"/>
      <c r="SKV6" s="241"/>
      <c r="SKW6" s="241"/>
      <c r="SKX6" s="241"/>
      <c r="SKY6" s="241"/>
      <c r="SKZ6" s="241"/>
      <c r="SLA6" s="241"/>
      <c r="SLB6" s="241"/>
      <c r="SLC6" s="241"/>
      <c r="SLD6" s="241"/>
      <c r="SLE6" s="241"/>
      <c r="SLF6" s="241"/>
      <c r="SLG6" s="241"/>
      <c r="SLH6" s="241"/>
      <c r="SLI6" s="241"/>
      <c r="SLJ6" s="241"/>
      <c r="SLK6" s="241"/>
      <c r="SLL6" s="241"/>
      <c r="SLM6" s="241"/>
      <c r="SLN6" s="241"/>
      <c r="SLO6" s="241"/>
      <c r="SLP6" s="241"/>
      <c r="SLQ6" s="241"/>
      <c r="SLR6" s="241"/>
      <c r="SLS6" s="241"/>
      <c r="SLT6" s="241"/>
      <c r="SLU6" s="241"/>
      <c r="SLV6" s="241"/>
      <c r="SLW6" s="241"/>
      <c r="SLX6" s="241"/>
      <c r="SLY6" s="241"/>
      <c r="SLZ6" s="241"/>
      <c r="SMA6" s="241"/>
      <c r="SMB6" s="241"/>
      <c r="SMC6" s="241"/>
      <c r="SMD6" s="241"/>
      <c r="SME6" s="241"/>
      <c r="SMF6" s="241"/>
      <c r="SMG6" s="241"/>
      <c r="SMH6" s="241"/>
      <c r="SMI6" s="241"/>
      <c r="SMJ6" s="241"/>
      <c r="SMK6" s="241"/>
      <c r="SML6" s="241"/>
      <c r="SMM6" s="241"/>
      <c r="SMN6" s="241"/>
      <c r="SMO6" s="241"/>
      <c r="SMP6" s="241"/>
      <c r="SMQ6" s="241"/>
      <c r="SMR6" s="241"/>
      <c r="SMS6" s="241"/>
      <c r="SMT6" s="241"/>
      <c r="SMU6" s="241"/>
      <c r="SMV6" s="241"/>
      <c r="SMW6" s="241"/>
      <c r="SMX6" s="241"/>
      <c r="SMY6" s="241"/>
      <c r="SMZ6" s="241"/>
      <c r="SNA6" s="241"/>
      <c r="SNB6" s="241"/>
      <c r="SNC6" s="241"/>
      <c r="SND6" s="241"/>
      <c r="SNE6" s="241"/>
      <c r="SNF6" s="241"/>
      <c r="SNG6" s="241"/>
      <c r="SNH6" s="241"/>
      <c r="SNI6" s="241"/>
      <c r="SNJ6" s="241"/>
      <c r="SNK6" s="241"/>
      <c r="SNL6" s="241"/>
      <c r="SNM6" s="241"/>
      <c r="SNN6" s="241"/>
      <c r="SNO6" s="241"/>
      <c r="SNP6" s="241"/>
      <c r="SNQ6" s="241"/>
      <c r="SNR6" s="241"/>
      <c r="SNS6" s="241"/>
      <c r="SNT6" s="241"/>
      <c r="SNU6" s="241"/>
      <c r="SNV6" s="241"/>
      <c r="SNW6" s="241"/>
      <c r="SNX6" s="241"/>
      <c r="SNY6" s="241"/>
      <c r="SNZ6" s="241"/>
      <c r="SOA6" s="241"/>
      <c r="SOB6" s="241"/>
      <c r="SOC6" s="241"/>
      <c r="SOD6" s="241"/>
      <c r="SOE6" s="241"/>
      <c r="SOF6" s="241"/>
      <c r="SOG6" s="241"/>
      <c r="SOH6" s="241"/>
      <c r="SOI6" s="241"/>
      <c r="SOJ6" s="241"/>
      <c r="SOK6" s="241"/>
      <c r="SOL6" s="241"/>
      <c r="SOM6" s="241"/>
      <c r="SON6" s="241"/>
      <c r="SOO6" s="241"/>
      <c r="SOP6" s="241"/>
      <c r="SOQ6" s="241"/>
      <c r="SOR6" s="241"/>
      <c r="SOS6" s="241"/>
      <c r="SOT6" s="241"/>
      <c r="SOU6" s="241"/>
      <c r="SOV6" s="241"/>
      <c r="SOW6" s="241"/>
      <c r="SOX6" s="241"/>
      <c r="SOY6" s="241"/>
      <c r="SOZ6" s="241"/>
      <c r="SPA6" s="241"/>
      <c r="SPB6" s="241"/>
      <c r="SPC6" s="241"/>
      <c r="SPD6" s="241"/>
      <c r="SPE6" s="241"/>
      <c r="SPF6" s="241"/>
      <c r="SPG6" s="241"/>
      <c r="SPH6" s="241"/>
      <c r="SPI6" s="241"/>
      <c r="SPJ6" s="241"/>
      <c r="SPK6" s="241"/>
      <c r="SPL6" s="241"/>
      <c r="SPM6" s="241"/>
      <c r="SPN6" s="241"/>
      <c r="SPO6" s="241"/>
      <c r="SPP6" s="241"/>
      <c r="SPQ6" s="241"/>
      <c r="SPR6" s="241"/>
      <c r="SPS6" s="241"/>
      <c r="SPT6" s="241"/>
      <c r="SPU6" s="241"/>
      <c r="SPV6" s="241"/>
      <c r="SPW6" s="241"/>
      <c r="SPX6" s="241"/>
      <c r="SPY6" s="241"/>
      <c r="SPZ6" s="241"/>
      <c r="SQA6" s="241"/>
      <c r="SQB6" s="241"/>
      <c r="SQC6" s="241"/>
      <c r="SQD6" s="241"/>
      <c r="SQE6" s="241"/>
      <c r="SQF6" s="241"/>
      <c r="SQG6" s="241"/>
      <c r="SQH6" s="241"/>
      <c r="SQI6" s="241"/>
      <c r="SQJ6" s="241"/>
      <c r="SQK6" s="241"/>
      <c r="SQL6" s="241"/>
      <c r="SQM6" s="241"/>
      <c r="SQN6" s="241"/>
      <c r="SQO6" s="241"/>
      <c r="SQP6" s="241"/>
      <c r="SQQ6" s="241"/>
      <c r="SQR6" s="241"/>
      <c r="SQS6" s="241"/>
      <c r="SQT6" s="241"/>
      <c r="SQU6" s="241"/>
      <c r="SQV6" s="241"/>
      <c r="SQW6" s="241"/>
      <c r="SQX6" s="241"/>
      <c r="SQY6" s="241"/>
      <c r="SQZ6" s="241"/>
      <c r="SRA6" s="241"/>
      <c r="SRB6" s="241"/>
      <c r="SRC6" s="241"/>
      <c r="SRD6" s="241"/>
      <c r="SRE6" s="241"/>
      <c r="SRF6" s="241"/>
      <c r="SRG6" s="241"/>
      <c r="SRH6" s="241"/>
      <c r="SRI6" s="241"/>
      <c r="SRJ6" s="241"/>
      <c r="SRK6" s="241"/>
      <c r="SRL6" s="241"/>
      <c r="SRM6" s="241"/>
      <c r="SRN6" s="241"/>
      <c r="SRO6" s="241"/>
      <c r="SRP6" s="241"/>
      <c r="SRQ6" s="241"/>
      <c r="SRR6" s="241"/>
      <c r="SRS6" s="241"/>
      <c r="SRT6" s="241"/>
      <c r="SRU6" s="241"/>
      <c r="SRV6" s="241"/>
      <c r="SRW6" s="241"/>
      <c r="SRX6" s="241"/>
      <c r="SRY6" s="241"/>
      <c r="SRZ6" s="241"/>
      <c r="SSA6" s="241"/>
      <c r="SSB6" s="241"/>
      <c r="SSC6" s="241"/>
      <c r="SSD6" s="241"/>
      <c r="SSE6" s="241"/>
      <c r="SSF6" s="241"/>
      <c r="SSG6" s="241"/>
      <c r="SSH6" s="241"/>
      <c r="SSI6" s="241"/>
      <c r="SSJ6" s="241"/>
      <c r="SSK6" s="241"/>
      <c r="SSL6" s="241"/>
      <c r="SSM6" s="241"/>
      <c r="SSN6" s="241"/>
      <c r="SSO6" s="241"/>
      <c r="SSP6" s="241"/>
      <c r="SSQ6" s="241"/>
      <c r="SSR6" s="241"/>
      <c r="SSS6" s="241"/>
      <c r="SST6" s="241"/>
      <c r="SSU6" s="241"/>
      <c r="SSV6" s="241"/>
      <c r="SSW6" s="241"/>
      <c r="SSX6" s="241"/>
      <c r="SSY6" s="241"/>
      <c r="SSZ6" s="241"/>
      <c r="STA6" s="241"/>
      <c r="STB6" s="241"/>
      <c r="STC6" s="241"/>
      <c r="STD6" s="241"/>
      <c r="STE6" s="241"/>
      <c r="STF6" s="241"/>
      <c r="STG6" s="241"/>
      <c r="STH6" s="241"/>
      <c r="STI6" s="241"/>
      <c r="STJ6" s="241"/>
      <c r="STK6" s="241"/>
      <c r="STL6" s="241"/>
      <c r="STM6" s="241"/>
      <c r="STN6" s="241"/>
      <c r="STO6" s="241"/>
      <c r="STP6" s="241"/>
      <c r="STQ6" s="241"/>
      <c r="STR6" s="241"/>
      <c r="STS6" s="241"/>
      <c r="STT6" s="241"/>
      <c r="STU6" s="241"/>
      <c r="STV6" s="241"/>
      <c r="STW6" s="241"/>
      <c r="STX6" s="241"/>
      <c r="STY6" s="241"/>
      <c r="STZ6" s="241"/>
      <c r="SUA6" s="241"/>
      <c r="SUB6" s="241"/>
      <c r="SUC6" s="241"/>
      <c r="SUD6" s="241"/>
      <c r="SUE6" s="241"/>
      <c r="SUF6" s="241"/>
      <c r="SUG6" s="241"/>
      <c r="SUH6" s="241"/>
      <c r="SUI6" s="241"/>
      <c r="SUJ6" s="241"/>
      <c r="SUK6" s="241"/>
      <c r="SUL6" s="241"/>
      <c r="SUM6" s="241"/>
      <c r="SUN6" s="241"/>
      <c r="SUO6" s="241"/>
      <c r="SUP6" s="241"/>
      <c r="SUQ6" s="241"/>
      <c r="SUR6" s="241"/>
      <c r="SUS6" s="241"/>
      <c r="SUT6" s="241"/>
      <c r="SUU6" s="241"/>
      <c r="SUV6" s="241"/>
      <c r="SUW6" s="241"/>
      <c r="SUX6" s="241"/>
      <c r="SUY6" s="241"/>
      <c r="SUZ6" s="241"/>
      <c r="SVA6" s="241"/>
      <c r="SVB6" s="241"/>
      <c r="SVC6" s="241"/>
      <c r="SVD6" s="241"/>
      <c r="SVE6" s="241"/>
      <c r="SVF6" s="241"/>
      <c r="SVG6" s="241"/>
      <c r="SVH6" s="241"/>
      <c r="SVI6" s="241"/>
      <c r="SVJ6" s="241"/>
      <c r="SVK6" s="241"/>
      <c r="SVL6" s="241"/>
      <c r="SVM6" s="241"/>
      <c r="SVN6" s="241"/>
      <c r="SVO6" s="241"/>
      <c r="SVP6" s="241"/>
      <c r="SVQ6" s="241"/>
      <c r="SVR6" s="241"/>
      <c r="SVS6" s="241"/>
      <c r="SVT6" s="241"/>
      <c r="SVU6" s="241"/>
      <c r="SVV6" s="241"/>
      <c r="SVW6" s="241"/>
      <c r="SVX6" s="241"/>
      <c r="SVY6" s="241"/>
      <c r="SVZ6" s="241"/>
      <c r="SWA6" s="241"/>
      <c r="SWB6" s="241"/>
      <c r="SWC6" s="241"/>
      <c r="SWD6" s="241"/>
      <c r="SWE6" s="241"/>
      <c r="SWF6" s="241"/>
      <c r="SWG6" s="241"/>
      <c r="SWH6" s="241"/>
      <c r="SWI6" s="241"/>
      <c r="SWJ6" s="241"/>
      <c r="SWK6" s="241"/>
      <c r="SWL6" s="241"/>
      <c r="SWM6" s="241"/>
      <c r="SWN6" s="241"/>
      <c r="SWO6" s="241"/>
      <c r="SWP6" s="241"/>
      <c r="SWQ6" s="241"/>
      <c r="SWR6" s="241"/>
      <c r="SWS6" s="241"/>
      <c r="SWT6" s="241"/>
      <c r="SWU6" s="241"/>
      <c r="SWV6" s="241"/>
      <c r="SWW6" s="241"/>
      <c r="SWX6" s="241"/>
      <c r="SWY6" s="241"/>
      <c r="SWZ6" s="241"/>
      <c r="SXA6" s="241"/>
      <c r="SXB6" s="241"/>
      <c r="SXC6" s="241"/>
      <c r="SXD6" s="241"/>
      <c r="SXE6" s="241"/>
      <c r="SXF6" s="241"/>
      <c r="SXG6" s="241"/>
      <c r="SXH6" s="241"/>
      <c r="SXI6" s="241"/>
      <c r="SXJ6" s="241"/>
      <c r="SXK6" s="241"/>
      <c r="SXL6" s="241"/>
      <c r="SXM6" s="241"/>
      <c r="SXN6" s="241"/>
      <c r="SXO6" s="241"/>
      <c r="SXP6" s="241"/>
      <c r="SXQ6" s="241"/>
      <c r="SXR6" s="241"/>
      <c r="SXS6" s="241"/>
      <c r="SXT6" s="241"/>
      <c r="SXU6" s="241"/>
      <c r="SXV6" s="241"/>
      <c r="SXW6" s="241"/>
      <c r="SXX6" s="241"/>
      <c r="SXY6" s="241"/>
      <c r="SXZ6" s="241"/>
      <c r="SYA6" s="241"/>
      <c r="SYB6" s="241"/>
      <c r="SYC6" s="241"/>
      <c r="SYD6" s="241"/>
      <c r="SYE6" s="241"/>
      <c r="SYF6" s="241"/>
      <c r="SYG6" s="241"/>
      <c r="SYH6" s="241"/>
      <c r="SYI6" s="241"/>
      <c r="SYJ6" s="241"/>
      <c r="SYK6" s="241"/>
      <c r="SYL6" s="241"/>
      <c r="SYM6" s="241"/>
      <c r="SYN6" s="241"/>
      <c r="SYO6" s="241"/>
      <c r="SYP6" s="241"/>
      <c r="SYQ6" s="241"/>
      <c r="SYR6" s="241"/>
      <c r="SYS6" s="241"/>
      <c r="SYT6" s="241"/>
      <c r="SYU6" s="241"/>
      <c r="SYV6" s="241"/>
      <c r="SYW6" s="241"/>
      <c r="SYX6" s="241"/>
      <c r="SYY6" s="241"/>
      <c r="SYZ6" s="241"/>
      <c r="SZA6" s="241"/>
      <c r="SZB6" s="241"/>
      <c r="SZC6" s="241"/>
      <c r="SZD6" s="241"/>
      <c r="SZE6" s="241"/>
      <c r="SZF6" s="241"/>
      <c r="SZG6" s="241"/>
      <c r="SZH6" s="241"/>
      <c r="SZI6" s="241"/>
      <c r="SZJ6" s="241"/>
      <c r="SZK6" s="241"/>
      <c r="SZL6" s="241"/>
      <c r="SZM6" s="241"/>
      <c r="SZN6" s="241"/>
      <c r="SZO6" s="241"/>
      <c r="SZP6" s="241"/>
      <c r="SZQ6" s="241"/>
      <c r="SZR6" s="241"/>
      <c r="SZS6" s="241"/>
      <c r="SZT6" s="241"/>
      <c r="SZU6" s="241"/>
      <c r="SZV6" s="241"/>
      <c r="SZW6" s="241"/>
      <c r="SZX6" s="241"/>
      <c r="SZY6" s="241"/>
      <c r="SZZ6" s="241"/>
      <c r="TAA6" s="241"/>
      <c r="TAB6" s="241"/>
      <c r="TAC6" s="241"/>
      <c r="TAD6" s="241"/>
      <c r="TAE6" s="241"/>
      <c r="TAF6" s="241"/>
      <c r="TAG6" s="241"/>
      <c r="TAH6" s="241"/>
      <c r="TAI6" s="241"/>
      <c r="TAJ6" s="241"/>
      <c r="TAK6" s="241"/>
      <c r="TAL6" s="241"/>
      <c r="TAM6" s="241"/>
      <c r="TAN6" s="241"/>
      <c r="TAO6" s="241"/>
      <c r="TAP6" s="241"/>
      <c r="TAQ6" s="241"/>
      <c r="TAR6" s="241"/>
      <c r="TAS6" s="241"/>
      <c r="TAT6" s="241"/>
      <c r="TAU6" s="241"/>
      <c r="TAV6" s="241"/>
      <c r="TAW6" s="241"/>
      <c r="TAX6" s="241"/>
      <c r="TAY6" s="241"/>
      <c r="TAZ6" s="241"/>
      <c r="TBA6" s="241"/>
      <c r="TBB6" s="241"/>
      <c r="TBC6" s="241"/>
      <c r="TBD6" s="241"/>
      <c r="TBE6" s="241"/>
      <c r="TBF6" s="241"/>
      <c r="TBG6" s="241"/>
      <c r="TBH6" s="241"/>
      <c r="TBI6" s="241"/>
      <c r="TBJ6" s="241"/>
      <c r="TBK6" s="241"/>
      <c r="TBL6" s="241"/>
      <c r="TBM6" s="241"/>
      <c r="TBN6" s="241"/>
      <c r="TBO6" s="241"/>
      <c r="TBP6" s="241"/>
      <c r="TBQ6" s="241"/>
      <c r="TBR6" s="241"/>
      <c r="TBS6" s="241"/>
      <c r="TBT6" s="241"/>
      <c r="TBU6" s="241"/>
      <c r="TBV6" s="241"/>
      <c r="TBW6" s="241"/>
      <c r="TBX6" s="241"/>
      <c r="TBY6" s="241"/>
      <c r="TBZ6" s="241"/>
      <c r="TCA6" s="241"/>
      <c r="TCB6" s="241"/>
      <c r="TCC6" s="241"/>
      <c r="TCD6" s="241"/>
      <c r="TCE6" s="241"/>
      <c r="TCF6" s="241"/>
      <c r="TCG6" s="241"/>
      <c r="TCH6" s="241"/>
      <c r="TCI6" s="241"/>
      <c r="TCJ6" s="241"/>
      <c r="TCK6" s="241"/>
      <c r="TCL6" s="241"/>
      <c r="TCM6" s="241"/>
      <c r="TCN6" s="241"/>
      <c r="TCO6" s="241"/>
      <c r="TCP6" s="241"/>
      <c r="TCQ6" s="241"/>
      <c r="TCR6" s="241"/>
      <c r="TCS6" s="241"/>
      <c r="TCT6" s="241"/>
      <c r="TCU6" s="241"/>
      <c r="TCV6" s="241"/>
      <c r="TCW6" s="241"/>
      <c r="TCX6" s="241"/>
      <c r="TCY6" s="241"/>
      <c r="TCZ6" s="241"/>
      <c r="TDA6" s="241"/>
      <c r="TDB6" s="241"/>
      <c r="TDC6" s="241"/>
      <c r="TDD6" s="241"/>
      <c r="TDE6" s="241"/>
      <c r="TDF6" s="241"/>
      <c r="TDG6" s="241"/>
      <c r="TDH6" s="241"/>
      <c r="TDI6" s="241"/>
      <c r="TDJ6" s="241"/>
      <c r="TDK6" s="241"/>
      <c r="TDL6" s="241"/>
      <c r="TDM6" s="241"/>
      <c r="TDN6" s="241"/>
      <c r="TDO6" s="241"/>
      <c r="TDP6" s="241"/>
      <c r="TDQ6" s="241"/>
      <c r="TDR6" s="241"/>
      <c r="TDS6" s="241"/>
      <c r="TDT6" s="241"/>
      <c r="TDU6" s="241"/>
      <c r="TDV6" s="241"/>
      <c r="TDW6" s="241"/>
      <c r="TDX6" s="241"/>
      <c r="TDY6" s="241"/>
      <c r="TDZ6" s="241"/>
      <c r="TEA6" s="241"/>
      <c r="TEB6" s="241"/>
      <c r="TEC6" s="241"/>
      <c r="TED6" s="241"/>
      <c r="TEE6" s="241"/>
      <c r="TEF6" s="241"/>
      <c r="TEG6" s="241"/>
      <c r="TEH6" s="241"/>
      <c r="TEI6" s="241"/>
      <c r="TEJ6" s="241"/>
      <c r="TEK6" s="241"/>
      <c r="TEL6" s="241"/>
      <c r="TEM6" s="241"/>
      <c r="TEN6" s="241"/>
      <c r="TEO6" s="241"/>
      <c r="TEP6" s="241"/>
      <c r="TEQ6" s="241"/>
      <c r="TER6" s="241"/>
      <c r="TES6" s="241"/>
      <c r="TET6" s="241"/>
      <c r="TEU6" s="241"/>
      <c r="TEV6" s="241"/>
      <c r="TEW6" s="241"/>
      <c r="TEX6" s="241"/>
      <c r="TEY6" s="241"/>
      <c r="TEZ6" s="241"/>
      <c r="TFA6" s="241"/>
      <c r="TFB6" s="241"/>
      <c r="TFC6" s="241"/>
      <c r="TFD6" s="241"/>
      <c r="TFE6" s="241"/>
      <c r="TFF6" s="241"/>
      <c r="TFG6" s="241"/>
      <c r="TFH6" s="241"/>
      <c r="TFI6" s="241"/>
      <c r="TFJ6" s="241"/>
      <c r="TFK6" s="241"/>
      <c r="TFL6" s="241"/>
      <c r="TFM6" s="241"/>
      <c r="TFN6" s="241"/>
      <c r="TFO6" s="241"/>
      <c r="TFP6" s="241"/>
      <c r="TFQ6" s="241"/>
      <c r="TFR6" s="241"/>
      <c r="TFS6" s="241"/>
      <c r="TFT6" s="241"/>
      <c r="TFU6" s="241"/>
      <c r="TFV6" s="241"/>
      <c r="TFW6" s="241"/>
      <c r="TFX6" s="241"/>
      <c r="TFY6" s="241"/>
      <c r="TFZ6" s="241"/>
      <c r="TGA6" s="241"/>
      <c r="TGB6" s="241"/>
      <c r="TGC6" s="241"/>
      <c r="TGD6" s="241"/>
      <c r="TGE6" s="241"/>
      <c r="TGF6" s="241"/>
      <c r="TGG6" s="241"/>
      <c r="TGH6" s="241"/>
      <c r="TGI6" s="241"/>
      <c r="TGJ6" s="241"/>
      <c r="TGK6" s="241"/>
      <c r="TGL6" s="241"/>
      <c r="TGM6" s="241"/>
      <c r="TGN6" s="241"/>
      <c r="TGO6" s="241"/>
      <c r="TGP6" s="241"/>
      <c r="TGQ6" s="241"/>
      <c r="TGR6" s="241"/>
      <c r="TGS6" s="241"/>
      <c r="TGT6" s="241"/>
      <c r="TGU6" s="241"/>
      <c r="TGV6" s="241"/>
      <c r="TGW6" s="241"/>
      <c r="TGX6" s="241"/>
      <c r="TGY6" s="241"/>
      <c r="TGZ6" s="241"/>
      <c r="THA6" s="241"/>
      <c r="THB6" s="241"/>
      <c r="THC6" s="241"/>
      <c r="THD6" s="241"/>
      <c r="THE6" s="241"/>
      <c r="THF6" s="241"/>
      <c r="THG6" s="241"/>
      <c r="THH6" s="241"/>
      <c r="THI6" s="241"/>
      <c r="THJ6" s="241"/>
      <c r="THK6" s="241"/>
      <c r="THL6" s="241"/>
      <c r="THM6" s="241"/>
      <c r="THN6" s="241"/>
      <c r="THO6" s="241"/>
      <c r="THP6" s="241"/>
      <c r="THQ6" s="241"/>
      <c r="THR6" s="241"/>
      <c r="THS6" s="241"/>
      <c r="THT6" s="241"/>
      <c r="THU6" s="241"/>
      <c r="THV6" s="241"/>
      <c r="THW6" s="241"/>
      <c r="THX6" s="241"/>
      <c r="THY6" s="241"/>
      <c r="THZ6" s="241"/>
      <c r="TIA6" s="241"/>
      <c r="TIB6" s="241"/>
      <c r="TIC6" s="241"/>
      <c r="TID6" s="241"/>
      <c r="TIE6" s="241"/>
      <c r="TIF6" s="241"/>
      <c r="TIG6" s="241"/>
      <c r="TIH6" s="241"/>
      <c r="TII6" s="241"/>
      <c r="TIJ6" s="241"/>
      <c r="TIK6" s="241"/>
      <c r="TIL6" s="241"/>
      <c r="TIM6" s="241"/>
      <c r="TIN6" s="241"/>
      <c r="TIO6" s="241"/>
      <c r="TIP6" s="241"/>
      <c r="TIQ6" s="241"/>
      <c r="TIR6" s="241"/>
      <c r="TIS6" s="241"/>
      <c r="TIT6" s="241"/>
      <c r="TIU6" s="241"/>
      <c r="TIV6" s="241"/>
      <c r="TIW6" s="241"/>
      <c r="TIX6" s="241"/>
      <c r="TIY6" s="241"/>
      <c r="TIZ6" s="241"/>
      <c r="TJA6" s="241"/>
      <c r="TJB6" s="241"/>
      <c r="TJC6" s="241"/>
      <c r="TJD6" s="241"/>
      <c r="TJE6" s="241"/>
      <c r="TJF6" s="241"/>
      <c r="TJG6" s="241"/>
      <c r="TJH6" s="241"/>
      <c r="TJI6" s="241"/>
      <c r="TJJ6" s="241"/>
      <c r="TJK6" s="241"/>
      <c r="TJL6" s="241"/>
      <c r="TJM6" s="241"/>
      <c r="TJN6" s="241"/>
      <c r="TJO6" s="241"/>
      <c r="TJP6" s="241"/>
      <c r="TJQ6" s="241"/>
      <c r="TJR6" s="241"/>
      <c r="TJS6" s="241"/>
      <c r="TJT6" s="241"/>
      <c r="TJU6" s="241"/>
      <c r="TJV6" s="241"/>
      <c r="TJW6" s="241"/>
      <c r="TJX6" s="241"/>
      <c r="TJY6" s="241"/>
      <c r="TJZ6" s="241"/>
      <c r="TKA6" s="241"/>
      <c r="TKB6" s="241"/>
      <c r="TKC6" s="241"/>
      <c r="TKD6" s="241"/>
      <c r="TKE6" s="241"/>
      <c r="TKF6" s="241"/>
      <c r="TKG6" s="241"/>
      <c r="TKH6" s="241"/>
      <c r="TKI6" s="241"/>
      <c r="TKJ6" s="241"/>
      <c r="TKK6" s="241"/>
      <c r="TKL6" s="241"/>
      <c r="TKM6" s="241"/>
      <c r="TKN6" s="241"/>
      <c r="TKO6" s="241"/>
      <c r="TKP6" s="241"/>
      <c r="TKQ6" s="241"/>
      <c r="TKR6" s="241"/>
      <c r="TKS6" s="241"/>
      <c r="TKT6" s="241"/>
      <c r="TKU6" s="241"/>
      <c r="TKV6" s="241"/>
      <c r="TKW6" s="241"/>
      <c r="TKX6" s="241"/>
      <c r="TKY6" s="241"/>
      <c r="TKZ6" s="241"/>
      <c r="TLA6" s="241"/>
      <c r="TLB6" s="241"/>
      <c r="TLC6" s="241"/>
      <c r="TLD6" s="241"/>
      <c r="TLE6" s="241"/>
      <c r="TLF6" s="241"/>
      <c r="TLG6" s="241"/>
      <c r="TLH6" s="241"/>
      <c r="TLI6" s="241"/>
      <c r="TLJ6" s="241"/>
      <c r="TLK6" s="241"/>
      <c r="TLL6" s="241"/>
      <c r="TLM6" s="241"/>
      <c r="TLN6" s="241"/>
      <c r="TLO6" s="241"/>
      <c r="TLP6" s="241"/>
      <c r="TLQ6" s="241"/>
      <c r="TLR6" s="241"/>
      <c r="TLS6" s="241"/>
      <c r="TLT6" s="241"/>
      <c r="TLU6" s="241"/>
      <c r="TLV6" s="241"/>
      <c r="TLW6" s="241"/>
      <c r="TLX6" s="241"/>
      <c r="TLY6" s="241"/>
      <c r="TLZ6" s="241"/>
      <c r="TMA6" s="241"/>
      <c r="TMB6" s="241"/>
      <c r="TMC6" s="241"/>
      <c r="TMD6" s="241"/>
      <c r="TME6" s="241"/>
      <c r="TMF6" s="241"/>
      <c r="TMG6" s="241"/>
      <c r="TMH6" s="241"/>
      <c r="TMI6" s="241"/>
      <c r="TMJ6" s="241"/>
      <c r="TMK6" s="241"/>
      <c r="TML6" s="241"/>
      <c r="TMM6" s="241"/>
      <c r="TMN6" s="241"/>
      <c r="TMO6" s="241"/>
      <c r="TMP6" s="241"/>
      <c r="TMQ6" s="241"/>
      <c r="TMR6" s="241"/>
      <c r="TMS6" s="241"/>
      <c r="TMT6" s="241"/>
      <c r="TMU6" s="241"/>
      <c r="TMV6" s="241"/>
      <c r="TMW6" s="241"/>
      <c r="TMX6" s="241"/>
      <c r="TMY6" s="241"/>
      <c r="TMZ6" s="241"/>
      <c r="TNA6" s="241"/>
      <c r="TNB6" s="241"/>
      <c r="TNC6" s="241"/>
      <c r="TND6" s="241"/>
      <c r="TNE6" s="241"/>
      <c r="TNF6" s="241"/>
      <c r="TNG6" s="241"/>
      <c r="TNH6" s="241"/>
      <c r="TNI6" s="241"/>
      <c r="TNJ6" s="241"/>
      <c r="TNK6" s="241"/>
      <c r="TNL6" s="241"/>
      <c r="TNM6" s="241"/>
      <c r="TNN6" s="241"/>
      <c r="TNO6" s="241"/>
      <c r="TNP6" s="241"/>
      <c r="TNQ6" s="241"/>
      <c r="TNR6" s="241"/>
      <c r="TNS6" s="241"/>
      <c r="TNT6" s="241"/>
      <c r="TNU6" s="241"/>
      <c r="TNV6" s="241"/>
      <c r="TNW6" s="241"/>
      <c r="TNX6" s="241"/>
      <c r="TNY6" s="241"/>
      <c r="TNZ6" s="241"/>
      <c r="TOA6" s="241"/>
      <c r="TOB6" s="241"/>
      <c r="TOC6" s="241"/>
      <c r="TOD6" s="241"/>
      <c r="TOE6" s="241"/>
      <c r="TOF6" s="241"/>
      <c r="TOG6" s="241"/>
      <c r="TOH6" s="241"/>
      <c r="TOI6" s="241"/>
      <c r="TOJ6" s="241"/>
      <c r="TOK6" s="241"/>
      <c r="TOL6" s="241"/>
      <c r="TOM6" s="241"/>
      <c r="TON6" s="241"/>
      <c r="TOO6" s="241"/>
      <c r="TOP6" s="241"/>
      <c r="TOQ6" s="241"/>
      <c r="TOR6" s="241"/>
      <c r="TOS6" s="241"/>
      <c r="TOT6" s="241"/>
      <c r="TOU6" s="241"/>
      <c r="TOV6" s="241"/>
      <c r="TOW6" s="241"/>
      <c r="TOX6" s="241"/>
      <c r="TOY6" s="241"/>
      <c r="TOZ6" s="241"/>
      <c r="TPA6" s="241"/>
      <c r="TPB6" s="241"/>
      <c r="TPC6" s="241"/>
      <c r="TPD6" s="241"/>
      <c r="TPE6" s="241"/>
      <c r="TPF6" s="241"/>
      <c r="TPG6" s="241"/>
      <c r="TPH6" s="241"/>
      <c r="TPI6" s="241"/>
      <c r="TPJ6" s="241"/>
      <c r="TPK6" s="241"/>
      <c r="TPL6" s="241"/>
      <c r="TPM6" s="241"/>
      <c r="TPN6" s="241"/>
      <c r="TPO6" s="241"/>
      <c r="TPP6" s="241"/>
      <c r="TPQ6" s="241"/>
      <c r="TPR6" s="241"/>
      <c r="TPS6" s="241"/>
      <c r="TPT6" s="241"/>
      <c r="TPU6" s="241"/>
      <c r="TPV6" s="241"/>
      <c r="TPW6" s="241"/>
      <c r="TPX6" s="241"/>
      <c r="TPY6" s="241"/>
      <c r="TPZ6" s="241"/>
      <c r="TQA6" s="241"/>
      <c r="TQB6" s="241"/>
      <c r="TQC6" s="241"/>
      <c r="TQD6" s="241"/>
      <c r="TQE6" s="241"/>
      <c r="TQF6" s="241"/>
      <c r="TQG6" s="241"/>
      <c r="TQH6" s="241"/>
      <c r="TQI6" s="241"/>
      <c r="TQJ6" s="241"/>
      <c r="TQK6" s="241"/>
      <c r="TQL6" s="241"/>
      <c r="TQM6" s="241"/>
      <c r="TQN6" s="241"/>
      <c r="TQO6" s="241"/>
      <c r="TQP6" s="241"/>
      <c r="TQQ6" s="241"/>
      <c r="TQR6" s="241"/>
      <c r="TQS6" s="241"/>
      <c r="TQT6" s="241"/>
      <c r="TQU6" s="241"/>
      <c r="TQV6" s="241"/>
      <c r="TQW6" s="241"/>
      <c r="TQX6" s="241"/>
      <c r="TQY6" s="241"/>
      <c r="TQZ6" s="241"/>
      <c r="TRA6" s="241"/>
      <c r="TRB6" s="241"/>
      <c r="TRC6" s="241"/>
      <c r="TRD6" s="241"/>
      <c r="TRE6" s="241"/>
      <c r="TRF6" s="241"/>
      <c r="TRG6" s="241"/>
      <c r="TRH6" s="241"/>
      <c r="TRI6" s="241"/>
      <c r="TRJ6" s="241"/>
      <c r="TRK6" s="241"/>
      <c r="TRL6" s="241"/>
      <c r="TRM6" s="241"/>
      <c r="TRN6" s="241"/>
      <c r="TRO6" s="241"/>
      <c r="TRP6" s="241"/>
      <c r="TRQ6" s="241"/>
      <c r="TRR6" s="241"/>
      <c r="TRS6" s="241"/>
      <c r="TRT6" s="241"/>
      <c r="TRU6" s="241"/>
      <c r="TRV6" s="241"/>
      <c r="TRW6" s="241"/>
      <c r="TRX6" s="241"/>
      <c r="TRY6" s="241"/>
      <c r="TRZ6" s="241"/>
      <c r="TSA6" s="241"/>
      <c r="TSB6" s="241"/>
      <c r="TSC6" s="241"/>
      <c r="TSD6" s="241"/>
      <c r="TSE6" s="241"/>
      <c r="TSF6" s="241"/>
      <c r="TSG6" s="241"/>
      <c r="TSH6" s="241"/>
      <c r="TSI6" s="241"/>
      <c r="TSJ6" s="241"/>
      <c r="TSK6" s="241"/>
      <c r="TSL6" s="241"/>
      <c r="TSM6" s="241"/>
      <c r="TSN6" s="241"/>
      <c r="TSO6" s="241"/>
      <c r="TSP6" s="241"/>
      <c r="TSQ6" s="241"/>
      <c r="TSR6" s="241"/>
      <c r="TSS6" s="241"/>
      <c r="TST6" s="241"/>
      <c r="TSU6" s="241"/>
      <c r="TSV6" s="241"/>
      <c r="TSW6" s="241"/>
      <c r="TSX6" s="241"/>
      <c r="TSY6" s="241"/>
      <c r="TSZ6" s="241"/>
      <c r="TTA6" s="241"/>
      <c r="TTB6" s="241"/>
      <c r="TTC6" s="241"/>
      <c r="TTD6" s="241"/>
      <c r="TTE6" s="241"/>
      <c r="TTF6" s="241"/>
      <c r="TTG6" s="241"/>
      <c r="TTH6" s="241"/>
      <c r="TTI6" s="241"/>
      <c r="TTJ6" s="241"/>
      <c r="TTK6" s="241"/>
      <c r="TTL6" s="241"/>
      <c r="TTM6" s="241"/>
      <c r="TTN6" s="241"/>
      <c r="TTO6" s="241"/>
      <c r="TTP6" s="241"/>
      <c r="TTQ6" s="241"/>
      <c r="TTR6" s="241"/>
      <c r="TTS6" s="241"/>
      <c r="TTT6" s="241"/>
      <c r="TTU6" s="241"/>
      <c r="TTV6" s="241"/>
      <c r="TTW6" s="241"/>
      <c r="TTX6" s="241"/>
      <c r="TTY6" s="241"/>
      <c r="TTZ6" s="241"/>
      <c r="TUA6" s="241"/>
      <c r="TUB6" s="241"/>
      <c r="TUC6" s="241"/>
      <c r="TUD6" s="241"/>
      <c r="TUE6" s="241"/>
      <c r="TUF6" s="241"/>
      <c r="TUG6" s="241"/>
      <c r="TUH6" s="241"/>
      <c r="TUI6" s="241"/>
      <c r="TUJ6" s="241"/>
      <c r="TUK6" s="241"/>
      <c r="TUL6" s="241"/>
      <c r="TUM6" s="241"/>
      <c r="TUN6" s="241"/>
      <c r="TUO6" s="241"/>
      <c r="TUP6" s="241"/>
      <c r="TUQ6" s="241"/>
      <c r="TUR6" s="241"/>
      <c r="TUS6" s="241"/>
      <c r="TUT6" s="241"/>
      <c r="TUU6" s="241"/>
      <c r="TUV6" s="241"/>
      <c r="TUW6" s="241"/>
      <c r="TUX6" s="241"/>
      <c r="TUY6" s="241"/>
      <c r="TUZ6" s="241"/>
      <c r="TVA6" s="241"/>
      <c r="TVB6" s="241"/>
      <c r="TVC6" s="241"/>
      <c r="TVD6" s="241"/>
      <c r="TVE6" s="241"/>
      <c r="TVF6" s="241"/>
      <c r="TVG6" s="241"/>
      <c r="TVH6" s="241"/>
      <c r="TVI6" s="241"/>
      <c r="TVJ6" s="241"/>
      <c r="TVK6" s="241"/>
      <c r="TVL6" s="241"/>
      <c r="TVM6" s="241"/>
      <c r="TVN6" s="241"/>
      <c r="TVO6" s="241"/>
      <c r="TVP6" s="241"/>
      <c r="TVQ6" s="241"/>
      <c r="TVR6" s="241"/>
      <c r="TVS6" s="241"/>
      <c r="TVT6" s="241"/>
      <c r="TVU6" s="241"/>
      <c r="TVV6" s="241"/>
      <c r="TVW6" s="241"/>
      <c r="TVX6" s="241"/>
      <c r="TVY6" s="241"/>
      <c r="TVZ6" s="241"/>
      <c r="TWA6" s="241"/>
      <c r="TWB6" s="241"/>
      <c r="TWC6" s="241"/>
      <c r="TWD6" s="241"/>
      <c r="TWE6" s="241"/>
      <c r="TWF6" s="241"/>
      <c r="TWG6" s="241"/>
      <c r="TWH6" s="241"/>
      <c r="TWI6" s="241"/>
      <c r="TWJ6" s="241"/>
      <c r="TWK6" s="241"/>
      <c r="TWL6" s="241"/>
      <c r="TWM6" s="241"/>
      <c r="TWN6" s="241"/>
      <c r="TWO6" s="241"/>
      <c r="TWP6" s="241"/>
      <c r="TWQ6" s="241"/>
      <c r="TWR6" s="241"/>
      <c r="TWS6" s="241"/>
      <c r="TWT6" s="241"/>
      <c r="TWU6" s="241"/>
      <c r="TWV6" s="241"/>
      <c r="TWW6" s="241"/>
      <c r="TWX6" s="241"/>
      <c r="TWY6" s="241"/>
      <c r="TWZ6" s="241"/>
      <c r="TXA6" s="241"/>
      <c r="TXB6" s="241"/>
      <c r="TXC6" s="241"/>
      <c r="TXD6" s="241"/>
      <c r="TXE6" s="241"/>
      <c r="TXF6" s="241"/>
      <c r="TXG6" s="241"/>
      <c r="TXH6" s="241"/>
      <c r="TXI6" s="241"/>
      <c r="TXJ6" s="241"/>
      <c r="TXK6" s="241"/>
      <c r="TXL6" s="241"/>
      <c r="TXM6" s="241"/>
      <c r="TXN6" s="241"/>
      <c r="TXO6" s="241"/>
      <c r="TXP6" s="241"/>
      <c r="TXQ6" s="241"/>
      <c r="TXR6" s="241"/>
      <c r="TXS6" s="241"/>
      <c r="TXT6" s="241"/>
      <c r="TXU6" s="241"/>
      <c r="TXV6" s="241"/>
      <c r="TXW6" s="241"/>
      <c r="TXX6" s="241"/>
      <c r="TXY6" s="241"/>
      <c r="TXZ6" s="241"/>
      <c r="TYA6" s="241"/>
      <c r="TYB6" s="241"/>
      <c r="TYC6" s="241"/>
      <c r="TYD6" s="241"/>
      <c r="TYE6" s="241"/>
      <c r="TYF6" s="241"/>
      <c r="TYG6" s="241"/>
      <c r="TYH6" s="241"/>
      <c r="TYI6" s="241"/>
      <c r="TYJ6" s="241"/>
      <c r="TYK6" s="241"/>
      <c r="TYL6" s="241"/>
      <c r="TYM6" s="241"/>
      <c r="TYN6" s="241"/>
      <c r="TYO6" s="241"/>
      <c r="TYP6" s="241"/>
      <c r="TYQ6" s="241"/>
      <c r="TYR6" s="241"/>
      <c r="TYS6" s="241"/>
      <c r="TYT6" s="241"/>
      <c r="TYU6" s="241"/>
      <c r="TYV6" s="241"/>
      <c r="TYW6" s="241"/>
      <c r="TYX6" s="241"/>
      <c r="TYY6" s="241"/>
      <c r="TYZ6" s="241"/>
      <c r="TZA6" s="241"/>
      <c r="TZB6" s="241"/>
      <c r="TZC6" s="241"/>
      <c r="TZD6" s="241"/>
      <c r="TZE6" s="241"/>
      <c r="TZF6" s="241"/>
      <c r="TZG6" s="241"/>
      <c r="TZH6" s="241"/>
      <c r="TZI6" s="241"/>
      <c r="TZJ6" s="241"/>
      <c r="TZK6" s="241"/>
      <c r="TZL6" s="241"/>
      <c r="TZM6" s="241"/>
      <c r="TZN6" s="241"/>
      <c r="TZO6" s="241"/>
      <c r="TZP6" s="241"/>
      <c r="TZQ6" s="241"/>
      <c r="TZR6" s="241"/>
      <c r="TZS6" s="241"/>
      <c r="TZT6" s="241"/>
      <c r="TZU6" s="241"/>
      <c r="TZV6" s="241"/>
      <c r="TZW6" s="241"/>
      <c r="TZX6" s="241"/>
      <c r="TZY6" s="241"/>
      <c r="TZZ6" s="241"/>
      <c r="UAA6" s="241"/>
      <c r="UAB6" s="241"/>
      <c r="UAC6" s="241"/>
      <c r="UAD6" s="241"/>
      <c r="UAE6" s="241"/>
      <c r="UAF6" s="241"/>
      <c r="UAG6" s="241"/>
      <c r="UAH6" s="241"/>
      <c r="UAI6" s="241"/>
      <c r="UAJ6" s="241"/>
      <c r="UAK6" s="241"/>
      <c r="UAL6" s="241"/>
      <c r="UAM6" s="241"/>
      <c r="UAN6" s="241"/>
      <c r="UAO6" s="241"/>
      <c r="UAP6" s="241"/>
      <c r="UAQ6" s="241"/>
      <c r="UAR6" s="241"/>
      <c r="UAS6" s="241"/>
      <c r="UAT6" s="241"/>
      <c r="UAU6" s="241"/>
      <c r="UAV6" s="241"/>
      <c r="UAW6" s="241"/>
      <c r="UAX6" s="241"/>
      <c r="UAY6" s="241"/>
      <c r="UAZ6" s="241"/>
      <c r="UBA6" s="241"/>
      <c r="UBB6" s="241"/>
      <c r="UBC6" s="241"/>
      <c r="UBD6" s="241"/>
      <c r="UBE6" s="241"/>
      <c r="UBF6" s="241"/>
      <c r="UBG6" s="241"/>
      <c r="UBH6" s="241"/>
      <c r="UBI6" s="241"/>
      <c r="UBJ6" s="241"/>
      <c r="UBK6" s="241"/>
      <c r="UBL6" s="241"/>
      <c r="UBM6" s="241"/>
      <c r="UBN6" s="241"/>
      <c r="UBO6" s="241"/>
      <c r="UBP6" s="241"/>
      <c r="UBQ6" s="241"/>
      <c r="UBR6" s="241"/>
      <c r="UBS6" s="241"/>
      <c r="UBT6" s="241"/>
      <c r="UBU6" s="241"/>
      <c r="UBV6" s="241"/>
      <c r="UBW6" s="241"/>
      <c r="UBX6" s="241"/>
      <c r="UBY6" s="241"/>
      <c r="UBZ6" s="241"/>
      <c r="UCA6" s="241"/>
      <c r="UCB6" s="241"/>
      <c r="UCC6" s="241"/>
      <c r="UCD6" s="241"/>
      <c r="UCE6" s="241"/>
      <c r="UCF6" s="241"/>
      <c r="UCG6" s="241"/>
      <c r="UCH6" s="241"/>
      <c r="UCI6" s="241"/>
      <c r="UCJ6" s="241"/>
      <c r="UCK6" s="241"/>
      <c r="UCL6" s="241"/>
      <c r="UCM6" s="241"/>
      <c r="UCN6" s="241"/>
      <c r="UCO6" s="241"/>
      <c r="UCP6" s="241"/>
      <c r="UCQ6" s="241"/>
      <c r="UCR6" s="241"/>
      <c r="UCS6" s="241"/>
      <c r="UCT6" s="241"/>
      <c r="UCU6" s="241"/>
      <c r="UCV6" s="241"/>
      <c r="UCW6" s="241"/>
      <c r="UCX6" s="241"/>
      <c r="UCY6" s="241"/>
      <c r="UCZ6" s="241"/>
      <c r="UDA6" s="241"/>
      <c r="UDB6" s="241"/>
      <c r="UDC6" s="241"/>
      <c r="UDD6" s="241"/>
      <c r="UDE6" s="241"/>
      <c r="UDF6" s="241"/>
      <c r="UDG6" s="241"/>
      <c r="UDH6" s="241"/>
      <c r="UDI6" s="241"/>
      <c r="UDJ6" s="241"/>
      <c r="UDK6" s="241"/>
      <c r="UDL6" s="241"/>
      <c r="UDM6" s="241"/>
      <c r="UDN6" s="241"/>
      <c r="UDO6" s="241"/>
      <c r="UDP6" s="241"/>
      <c r="UDQ6" s="241"/>
      <c r="UDR6" s="241"/>
      <c r="UDS6" s="241"/>
      <c r="UDT6" s="241"/>
      <c r="UDU6" s="241"/>
      <c r="UDV6" s="241"/>
      <c r="UDW6" s="241"/>
      <c r="UDX6" s="241"/>
      <c r="UDY6" s="241"/>
      <c r="UDZ6" s="241"/>
      <c r="UEA6" s="241"/>
      <c r="UEB6" s="241"/>
      <c r="UEC6" s="241"/>
      <c r="UED6" s="241"/>
      <c r="UEE6" s="241"/>
      <c r="UEF6" s="241"/>
      <c r="UEG6" s="241"/>
      <c r="UEH6" s="241"/>
      <c r="UEI6" s="241"/>
      <c r="UEJ6" s="241"/>
      <c r="UEK6" s="241"/>
      <c r="UEL6" s="241"/>
      <c r="UEM6" s="241"/>
      <c r="UEN6" s="241"/>
      <c r="UEO6" s="241"/>
      <c r="UEP6" s="241"/>
      <c r="UEQ6" s="241"/>
      <c r="UER6" s="241"/>
      <c r="UES6" s="241"/>
      <c r="UET6" s="241"/>
      <c r="UEU6" s="241"/>
      <c r="UEV6" s="241"/>
      <c r="UEW6" s="241"/>
      <c r="UEX6" s="241"/>
      <c r="UEY6" s="241"/>
      <c r="UEZ6" s="241"/>
      <c r="UFA6" s="241"/>
      <c r="UFB6" s="241"/>
      <c r="UFC6" s="241"/>
      <c r="UFD6" s="241"/>
      <c r="UFE6" s="241"/>
      <c r="UFF6" s="241"/>
      <c r="UFG6" s="241"/>
      <c r="UFH6" s="241"/>
      <c r="UFI6" s="241"/>
      <c r="UFJ6" s="241"/>
      <c r="UFK6" s="241"/>
      <c r="UFL6" s="241"/>
      <c r="UFM6" s="241"/>
      <c r="UFN6" s="241"/>
      <c r="UFO6" s="241"/>
      <c r="UFP6" s="241"/>
      <c r="UFQ6" s="241"/>
      <c r="UFR6" s="241"/>
      <c r="UFS6" s="241"/>
      <c r="UFT6" s="241"/>
      <c r="UFU6" s="241"/>
      <c r="UFV6" s="241"/>
      <c r="UFW6" s="241"/>
      <c r="UFX6" s="241"/>
      <c r="UFY6" s="241"/>
      <c r="UFZ6" s="241"/>
      <c r="UGA6" s="241"/>
      <c r="UGB6" s="241"/>
      <c r="UGC6" s="241"/>
      <c r="UGD6" s="241"/>
      <c r="UGE6" s="241"/>
      <c r="UGF6" s="241"/>
      <c r="UGG6" s="241"/>
      <c r="UGH6" s="241"/>
      <c r="UGI6" s="241"/>
      <c r="UGJ6" s="241"/>
      <c r="UGK6" s="241"/>
      <c r="UGL6" s="241"/>
      <c r="UGM6" s="241"/>
      <c r="UGN6" s="241"/>
      <c r="UGO6" s="241"/>
      <c r="UGP6" s="241"/>
      <c r="UGQ6" s="241"/>
      <c r="UGR6" s="241"/>
      <c r="UGS6" s="241"/>
      <c r="UGT6" s="241"/>
      <c r="UGU6" s="241"/>
      <c r="UGV6" s="241"/>
      <c r="UGW6" s="241"/>
      <c r="UGX6" s="241"/>
      <c r="UGY6" s="241"/>
      <c r="UGZ6" s="241"/>
      <c r="UHA6" s="241"/>
      <c r="UHB6" s="241"/>
      <c r="UHC6" s="241"/>
      <c r="UHD6" s="241"/>
      <c r="UHE6" s="241"/>
      <c r="UHF6" s="241"/>
      <c r="UHG6" s="241"/>
      <c r="UHH6" s="241"/>
      <c r="UHI6" s="241"/>
      <c r="UHJ6" s="241"/>
      <c r="UHK6" s="241"/>
      <c r="UHL6" s="241"/>
      <c r="UHM6" s="241"/>
      <c r="UHN6" s="241"/>
      <c r="UHO6" s="241"/>
      <c r="UHP6" s="241"/>
      <c r="UHQ6" s="241"/>
      <c r="UHR6" s="241"/>
      <c r="UHS6" s="241"/>
      <c r="UHT6" s="241"/>
      <c r="UHU6" s="241"/>
      <c r="UHV6" s="241"/>
      <c r="UHW6" s="241"/>
      <c r="UHX6" s="241"/>
      <c r="UHY6" s="241"/>
      <c r="UHZ6" s="241"/>
      <c r="UIA6" s="241"/>
      <c r="UIB6" s="241"/>
      <c r="UIC6" s="241"/>
      <c r="UID6" s="241"/>
      <c r="UIE6" s="241"/>
      <c r="UIF6" s="241"/>
      <c r="UIG6" s="241"/>
      <c r="UIH6" s="241"/>
      <c r="UII6" s="241"/>
      <c r="UIJ6" s="241"/>
      <c r="UIK6" s="241"/>
      <c r="UIL6" s="241"/>
      <c r="UIM6" s="241"/>
      <c r="UIN6" s="241"/>
      <c r="UIO6" s="241"/>
      <c r="UIP6" s="241"/>
      <c r="UIQ6" s="241"/>
      <c r="UIR6" s="241"/>
      <c r="UIS6" s="241"/>
      <c r="UIT6" s="241"/>
      <c r="UIU6" s="241"/>
      <c r="UIV6" s="241"/>
      <c r="UIW6" s="241"/>
      <c r="UIX6" s="241"/>
      <c r="UIY6" s="241"/>
      <c r="UIZ6" s="241"/>
      <c r="UJA6" s="241"/>
      <c r="UJB6" s="241"/>
      <c r="UJC6" s="241"/>
      <c r="UJD6" s="241"/>
      <c r="UJE6" s="241"/>
      <c r="UJF6" s="241"/>
      <c r="UJG6" s="241"/>
      <c r="UJH6" s="241"/>
      <c r="UJI6" s="241"/>
      <c r="UJJ6" s="241"/>
      <c r="UJK6" s="241"/>
      <c r="UJL6" s="241"/>
      <c r="UJM6" s="241"/>
      <c r="UJN6" s="241"/>
      <c r="UJO6" s="241"/>
      <c r="UJP6" s="241"/>
      <c r="UJQ6" s="241"/>
      <c r="UJR6" s="241"/>
      <c r="UJS6" s="241"/>
      <c r="UJT6" s="241"/>
      <c r="UJU6" s="241"/>
      <c r="UJV6" s="241"/>
      <c r="UJW6" s="241"/>
      <c r="UJX6" s="241"/>
      <c r="UJY6" s="241"/>
      <c r="UJZ6" s="241"/>
      <c r="UKA6" s="241"/>
      <c r="UKB6" s="241"/>
      <c r="UKC6" s="241"/>
      <c r="UKD6" s="241"/>
      <c r="UKE6" s="241"/>
      <c r="UKF6" s="241"/>
      <c r="UKG6" s="241"/>
      <c r="UKH6" s="241"/>
      <c r="UKI6" s="241"/>
      <c r="UKJ6" s="241"/>
      <c r="UKK6" s="241"/>
      <c r="UKL6" s="241"/>
      <c r="UKM6" s="241"/>
      <c r="UKN6" s="241"/>
      <c r="UKO6" s="241"/>
      <c r="UKP6" s="241"/>
      <c r="UKQ6" s="241"/>
      <c r="UKR6" s="241"/>
      <c r="UKS6" s="241"/>
      <c r="UKT6" s="241"/>
      <c r="UKU6" s="241"/>
      <c r="UKV6" s="241"/>
      <c r="UKW6" s="241"/>
      <c r="UKX6" s="241"/>
      <c r="UKY6" s="241"/>
      <c r="UKZ6" s="241"/>
      <c r="ULA6" s="241"/>
      <c r="ULB6" s="241"/>
      <c r="ULC6" s="241"/>
      <c r="ULD6" s="241"/>
      <c r="ULE6" s="241"/>
      <c r="ULF6" s="241"/>
      <c r="ULG6" s="241"/>
      <c r="ULH6" s="241"/>
      <c r="ULI6" s="241"/>
      <c r="ULJ6" s="241"/>
      <c r="ULK6" s="241"/>
      <c r="ULL6" s="241"/>
      <c r="ULM6" s="241"/>
      <c r="ULN6" s="241"/>
      <c r="ULO6" s="241"/>
      <c r="ULP6" s="241"/>
      <c r="ULQ6" s="241"/>
      <c r="ULR6" s="241"/>
      <c r="ULS6" s="241"/>
      <c r="ULT6" s="241"/>
      <c r="ULU6" s="241"/>
      <c r="ULV6" s="241"/>
      <c r="ULW6" s="241"/>
      <c r="ULX6" s="241"/>
      <c r="ULY6" s="241"/>
      <c r="ULZ6" s="241"/>
      <c r="UMA6" s="241"/>
      <c r="UMB6" s="241"/>
      <c r="UMC6" s="241"/>
      <c r="UMD6" s="241"/>
      <c r="UME6" s="241"/>
      <c r="UMF6" s="241"/>
      <c r="UMG6" s="241"/>
      <c r="UMH6" s="241"/>
      <c r="UMI6" s="241"/>
      <c r="UMJ6" s="241"/>
      <c r="UMK6" s="241"/>
      <c r="UML6" s="241"/>
      <c r="UMM6" s="241"/>
      <c r="UMN6" s="241"/>
      <c r="UMO6" s="241"/>
      <c r="UMP6" s="241"/>
      <c r="UMQ6" s="241"/>
      <c r="UMR6" s="241"/>
      <c r="UMS6" s="241"/>
      <c r="UMT6" s="241"/>
      <c r="UMU6" s="241"/>
      <c r="UMV6" s="241"/>
      <c r="UMW6" s="241"/>
      <c r="UMX6" s="241"/>
      <c r="UMY6" s="241"/>
      <c r="UMZ6" s="241"/>
      <c r="UNA6" s="241"/>
      <c r="UNB6" s="241"/>
      <c r="UNC6" s="241"/>
      <c r="UND6" s="241"/>
      <c r="UNE6" s="241"/>
      <c r="UNF6" s="241"/>
      <c r="UNG6" s="241"/>
      <c r="UNH6" s="241"/>
      <c r="UNI6" s="241"/>
      <c r="UNJ6" s="241"/>
      <c r="UNK6" s="241"/>
      <c r="UNL6" s="241"/>
      <c r="UNM6" s="241"/>
      <c r="UNN6" s="241"/>
      <c r="UNO6" s="241"/>
      <c r="UNP6" s="241"/>
      <c r="UNQ6" s="241"/>
      <c r="UNR6" s="241"/>
      <c r="UNS6" s="241"/>
      <c r="UNT6" s="241"/>
      <c r="UNU6" s="241"/>
      <c r="UNV6" s="241"/>
      <c r="UNW6" s="241"/>
      <c r="UNX6" s="241"/>
      <c r="UNY6" s="241"/>
      <c r="UNZ6" s="241"/>
      <c r="UOA6" s="241"/>
      <c r="UOB6" s="241"/>
      <c r="UOC6" s="241"/>
      <c r="UOD6" s="241"/>
      <c r="UOE6" s="241"/>
      <c r="UOF6" s="241"/>
      <c r="UOG6" s="241"/>
      <c r="UOH6" s="241"/>
      <c r="UOI6" s="241"/>
      <c r="UOJ6" s="241"/>
      <c r="UOK6" s="241"/>
      <c r="UOL6" s="241"/>
      <c r="UOM6" s="241"/>
      <c r="UON6" s="241"/>
      <c r="UOO6" s="241"/>
      <c r="UOP6" s="241"/>
      <c r="UOQ6" s="241"/>
      <c r="UOR6" s="241"/>
      <c r="UOS6" s="241"/>
      <c r="UOT6" s="241"/>
      <c r="UOU6" s="241"/>
      <c r="UOV6" s="241"/>
      <c r="UOW6" s="241"/>
      <c r="UOX6" s="241"/>
      <c r="UOY6" s="241"/>
      <c r="UOZ6" s="241"/>
      <c r="UPA6" s="241"/>
      <c r="UPB6" s="241"/>
      <c r="UPC6" s="241"/>
      <c r="UPD6" s="241"/>
      <c r="UPE6" s="241"/>
      <c r="UPF6" s="241"/>
      <c r="UPG6" s="241"/>
      <c r="UPH6" s="241"/>
      <c r="UPI6" s="241"/>
      <c r="UPJ6" s="241"/>
      <c r="UPK6" s="241"/>
      <c r="UPL6" s="241"/>
      <c r="UPM6" s="241"/>
      <c r="UPN6" s="241"/>
      <c r="UPO6" s="241"/>
      <c r="UPP6" s="241"/>
      <c r="UPQ6" s="241"/>
      <c r="UPR6" s="241"/>
      <c r="UPS6" s="241"/>
      <c r="UPT6" s="241"/>
      <c r="UPU6" s="241"/>
      <c r="UPV6" s="241"/>
      <c r="UPW6" s="241"/>
      <c r="UPX6" s="241"/>
      <c r="UPY6" s="241"/>
      <c r="UPZ6" s="241"/>
      <c r="UQA6" s="241"/>
      <c r="UQB6" s="241"/>
      <c r="UQC6" s="241"/>
      <c r="UQD6" s="241"/>
      <c r="UQE6" s="241"/>
      <c r="UQF6" s="241"/>
      <c r="UQG6" s="241"/>
      <c r="UQH6" s="241"/>
      <c r="UQI6" s="241"/>
      <c r="UQJ6" s="241"/>
      <c r="UQK6" s="241"/>
      <c r="UQL6" s="241"/>
      <c r="UQM6" s="241"/>
      <c r="UQN6" s="241"/>
      <c r="UQO6" s="241"/>
      <c r="UQP6" s="241"/>
      <c r="UQQ6" s="241"/>
      <c r="UQR6" s="241"/>
      <c r="UQS6" s="241"/>
      <c r="UQT6" s="241"/>
      <c r="UQU6" s="241"/>
      <c r="UQV6" s="241"/>
      <c r="UQW6" s="241"/>
      <c r="UQX6" s="241"/>
      <c r="UQY6" s="241"/>
      <c r="UQZ6" s="241"/>
      <c r="URA6" s="241"/>
      <c r="URB6" s="241"/>
      <c r="URC6" s="241"/>
      <c r="URD6" s="241"/>
      <c r="URE6" s="241"/>
      <c r="URF6" s="241"/>
      <c r="URG6" s="241"/>
      <c r="URH6" s="241"/>
      <c r="URI6" s="241"/>
      <c r="URJ6" s="241"/>
      <c r="URK6" s="241"/>
      <c r="URL6" s="241"/>
      <c r="URM6" s="241"/>
      <c r="URN6" s="241"/>
      <c r="URO6" s="241"/>
      <c r="URP6" s="241"/>
      <c r="URQ6" s="241"/>
      <c r="URR6" s="241"/>
      <c r="URS6" s="241"/>
      <c r="URT6" s="241"/>
      <c r="URU6" s="241"/>
      <c r="URV6" s="241"/>
      <c r="URW6" s="241"/>
      <c r="URX6" s="241"/>
      <c r="URY6" s="241"/>
      <c r="URZ6" s="241"/>
      <c r="USA6" s="241"/>
      <c r="USB6" s="241"/>
      <c r="USC6" s="241"/>
      <c r="USD6" s="241"/>
      <c r="USE6" s="241"/>
      <c r="USF6" s="241"/>
      <c r="USG6" s="241"/>
      <c r="USH6" s="241"/>
      <c r="USI6" s="241"/>
      <c r="USJ6" s="241"/>
      <c r="USK6" s="241"/>
      <c r="USL6" s="241"/>
      <c r="USM6" s="241"/>
      <c r="USN6" s="241"/>
      <c r="USO6" s="241"/>
      <c r="USP6" s="241"/>
      <c r="USQ6" s="241"/>
      <c r="USR6" s="241"/>
      <c r="USS6" s="241"/>
      <c r="UST6" s="241"/>
      <c r="USU6" s="241"/>
      <c r="USV6" s="241"/>
      <c r="USW6" s="241"/>
      <c r="USX6" s="241"/>
      <c r="USY6" s="241"/>
      <c r="USZ6" s="241"/>
      <c r="UTA6" s="241"/>
      <c r="UTB6" s="241"/>
      <c r="UTC6" s="241"/>
      <c r="UTD6" s="241"/>
      <c r="UTE6" s="241"/>
      <c r="UTF6" s="241"/>
      <c r="UTG6" s="241"/>
      <c r="UTH6" s="241"/>
      <c r="UTI6" s="241"/>
      <c r="UTJ6" s="241"/>
      <c r="UTK6" s="241"/>
      <c r="UTL6" s="241"/>
      <c r="UTM6" s="241"/>
      <c r="UTN6" s="241"/>
      <c r="UTO6" s="241"/>
      <c r="UTP6" s="241"/>
      <c r="UTQ6" s="241"/>
      <c r="UTR6" s="241"/>
      <c r="UTS6" s="241"/>
      <c r="UTT6" s="241"/>
      <c r="UTU6" s="241"/>
      <c r="UTV6" s="241"/>
      <c r="UTW6" s="241"/>
      <c r="UTX6" s="241"/>
      <c r="UTY6" s="241"/>
      <c r="UTZ6" s="241"/>
      <c r="UUA6" s="241"/>
      <c r="UUB6" s="241"/>
      <c r="UUC6" s="241"/>
      <c r="UUD6" s="241"/>
      <c r="UUE6" s="241"/>
      <c r="UUF6" s="241"/>
      <c r="UUG6" s="241"/>
      <c r="UUH6" s="241"/>
      <c r="UUI6" s="241"/>
      <c r="UUJ6" s="241"/>
      <c r="UUK6" s="241"/>
      <c r="UUL6" s="241"/>
      <c r="UUM6" s="241"/>
      <c r="UUN6" s="241"/>
      <c r="UUO6" s="241"/>
      <c r="UUP6" s="241"/>
      <c r="UUQ6" s="241"/>
      <c r="UUR6" s="241"/>
      <c r="UUS6" s="241"/>
      <c r="UUT6" s="241"/>
      <c r="UUU6" s="241"/>
      <c r="UUV6" s="241"/>
      <c r="UUW6" s="241"/>
      <c r="UUX6" s="241"/>
      <c r="UUY6" s="241"/>
      <c r="UUZ6" s="241"/>
      <c r="UVA6" s="241"/>
      <c r="UVB6" s="241"/>
      <c r="UVC6" s="241"/>
      <c r="UVD6" s="241"/>
      <c r="UVE6" s="241"/>
      <c r="UVF6" s="241"/>
      <c r="UVG6" s="241"/>
      <c r="UVH6" s="241"/>
      <c r="UVI6" s="241"/>
      <c r="UVJ6" s="241"/>
      <c r="UVK6" s="241"/>
      <c r="UVL6" s="241"/>
      <c r="UVM6" s="241"/>
      <c r="UVN6" s="241"/>
      <c r="UVO6" s="241"/>
      <c r="UVP6" s="241"/>
      <c r="UVQ6" s="241"/>
      <c r="UVR6" s="241"/>
      <c r="UVS6" s="241"/>
      <c r="UVT6" s="241"/>
      <c r="UVU6" s="241"/>
      <c r="UVV6" s="241"/>
      <c r="UVW6" s="241"/>
      <c r="UVX6" s="241"/>
      <c r="UVY6" s="241"/>
      <c r="UVZ6" s="241"/>
      <c r="UWA6" s="241"/>
      <c r="UWB6" s="241"/>
      <c r="UWC6" s="241"/>
      <c r="UWD6" s="241"/>
      <c r="UWE6" s="241"/>
      <c r="UWF6" s="241"/>
      <c r="UWG6" s="241"/>
      <c r="UWH6" s="241"/>
      <c r="UWI6" s="241"/>
      <c r="UWJ6" s="241"/>
      <c r="UWK6" s="241"/>
      <c r="UWL6" s="241"/>
      <c r="UWM6" s="241"/>
      <c r="UWN6" s="241"/>
      <c r="UWO6" s="241"/>
      <c r="UWP6" s="241"/>
      <c r="UWQ6" s="241"/>
      <c r="UWR6" s="241"/>
      <c r="UWS6" s="241"/>
      <c r="UWT6" s="241"/>
      <c r="UWU6" s="241"/>
      <c r="UWV6" s="241"/>
      <c r="UWW6" s="241"/>
      <c r="UWX6" s="241"/>
      <c r="UWY6" s="241"/>
      <c r="UWZ6" s="241"/>
      <c r="UXA6" s="241"/>
      <c r="UXB6" s="241"/>
      <c r="UXC6" s="241"/>
      <c r="UXD6" s="241"/>
      <c r="UXE6" s="241"/>
      <c r="UXF6" s="241"/>
      <c r="UXG6" s="241"/>
      <c r="UXH6" s="241"/>
      <c r="UXI6" s="241"/>
      <c r="UXJ6" s="241"/>
      <c r="UXK6" s="241"/>
      <c r="UXL6" s="241"/>
      <c r="UXM6" s="241"/>
      <c r="UXN6" s="241"/>
      <c r="UXO6" s="241"/>
      <c r="UXP6" s="241"/>
      <c r="UXQ6" s="241"/>
      <c r="UXR6" s="241"/>
      <c r="UXS6" s="241"/>
      <c r="UXT6" s="241"/>
      <c r="UXU6" s="241"/>
      <c r="UXV6" s="241"/>
      <c r="UXW6" s="241"/>
      <c r="UXX6" s="241"/>
      <c r="UXY6" s="241"/>
      <c r="UXZ6" s="241"/>
      <c r="UYA6" s="241"/>
      <c r="UYB6" s="241"/>
      <c r="UYC6" s="241"/>
      <c r="UYD6" s="241"/>
      <c r="UYE6" s="241"/>
      <c r="UYF6" s="241"/>
      <c r="UYG6" s="241"/>
      <c r="UYH6" s="241"/>
      <c r="UYI6" s="241"/>
      <c r="UYJ6" s="241"/>
      <c r="UYK6" s="241"/>
      <c r="UYL6" s="241"/>
      <c r="UYM6" s="241"/>
      <c r="UYN6" s="241"/>
      <c r="UYO6" s="241"/>
      <c r="UYP6" s="241"/>
      <c r="UYQ6" s="241"/>
      <c r="UYR6" s="241"/>
      <c r="UYS6" s="241"/>
      <c r="UYT6" s="241"/>
      <c r="UYU6" s="241"/>
      <c r="UYV6" s="241"/>
      <c r="UYW6" s="241"/>
      <c r="UYX6" s="241"/>
      <c r="UYY6" s="241"/>
      <c r="UYZ6" s="241"/>
      <c r="UZA6" s="241"/>
      <c r="UZB6" s="241"/>
      <c r="UZC6" s="241"/>
      <c r="UZD6" s="241"/>
      <c r="UZE6" s="241"/>
      <c r="UZF6" s="241"/>
      <c r="UZG6" s="241"/>
      <c r="UZH6" s="241"/>
      <c r="UZI6" s="241"/>
      <c r="UZJ6" s="241"/>
      <c r="UZK6" s="241"/>
      <c r="UZL6" s="241"/>
      <c r="UZM6" s="241"/>
      <c r="UZN6" s="241"/>
      <c r="UZO6" s="241"/>
      <c r="UZP6" s="241"/>
      <c r="UZQ6" s="241"/>
      <c r="UZR6" s="241"/>
      <c r="UZS6" s="241"/>
      <c r="UZT6" s="241"/>
      <c r="UZU6" s="241"/>
      <c r="UZV6" s="241"/>
      <c r="UZW6" s="241"/>
      <c r="UZX6" s="241"/>
      <c r="UZY6" s="241"/>
      <c r="UZZ6" s="241"/>
      <c r="VAA6" s="241"/>
      <c r="VAB6" s="241"/>
      <c r="VAC6" s="241"/>
      <c r="VAD6" s="241"/>
      <c r="VAE6" s="241"/>
      <c r="VAF6" s="241"/>
      <c r="VAG6" s="241"/>
      <c r="VAH6" s="241"/>
      <c r="VAI6" s="241"/>
      <c r="VAJ6" s="241"/>
      <c r="VAK6" s="241"/>
      <c r="VAL6" s="241"/>
      <c r="VAM6" s="241"/>
      <c r="VAN6" s="241"/>
      <c r="VAO6" s="241"/>
      <c r="VAP6" s="241"/>
      <c r="VAQ6" s="241"/>
      <c r="VAR6" s="241"/>
      <c r="VAS6" s="241"/>
      <c r="VAT6" s="241"/>
      <c r="VAU6" s="241"/>
      <c r="VAV6" s="241"/>
      <c r="VAW6" s="241"/>
      <c r="VAX6" s="241"/>
      <c r="VAY6" s="241"/>
      <c r="VAZ6" s="241"/>
      <c r="VBA6" s="241"/>
      <c r="VBB6" s="241"/>
      <c r="VBC6" s="241"/>
      <c r="VBD6" s="241"/>
      <c r="VBE6" s="241"/>
      <c r="VBF6" s="241"/>
      <c r="VBG6" s="241"/>
      <c r="VBH6" s="241"/>
      <c r="VBI6" s="241"/>
      <c r="VBJ6" s="241"/>
      <c r="VBK6" s="241"/>
      <c r="VBL6" s="241"/>
      <c r="VBM6" s="241"/>
      <c r="VBN6" s="241"/>
      <c r="VBO6" s="241"/>
      <c r="VBP6" s="241"/>
      <c r="VBQ6" s="241"/>
      <c r="VBR6" s="241"/>
      <c r="VBS6" s="241"/>
      <c r="VBT6" s="241"/>
      <c r="VBU6" s="241"/>
      <c r="VBV6" s="241"/>
      <c r="VBW6" s="241"/>
      <c r="VBX6" s="241"/>
      <c r="VBY6" s="241"/>
      <c r="VBZ6" s="241"/>
      <c r="VCA6" s="241"/>
      <c r="VCB6" s="241"/>
      <c r="VCC6" s="241"/>
      <c r="VCD6" s="241"/>
      <c r="VCE6" s="241"/>
      <c r="VCF6" s="241"/>
      <c r="VCG6" s="241"/>
      <c r="VCH6" s="241"/>
      <c r="VCI6" s="241"/>
      <c r="VCJ6" s="241"/>
      <c r="VCK6" s="241"/>
      <c r="VCL6" s="241"/>
      <c r="VCM6" s="241"/>
      <c r="VCN6" s="241"/>
      <c r="VCO6" s="241"/>
      <c r="VCP6" s="241"/>
      <c r="VCQ6" s="241"/>
      <c r="VCR6" s="241"/>
      <c r="VCS6" s="241"/>
      <c r="VCT6" s="241"/>
      <c r="VCU6" s="241"/>
      <c r="VCV6" s="241"/>
      <c r="VCW6" s="241"/>
      <c r="VCX6" s="241"/>
      <c r="VCY6" s="241"/>
      <c r="VCZ6" s="241"/>
      <c r="VDA6" s="241"/>
      <c r="VDB6" s="241"/>
      <c r="VDC6" s="241"/>
      <c r="VDD6" s="241"/>
      <c r="VDE6" s="241"/>
      <c r="VDF6" s="241"/>
      <c r="VDG6" s="241"/>
      <c r="VDH6" s="241"/>
      <c r="VDI6" s="241"/>
      <c r="VDJ6" s="241"/>
      <c r="VDK6" s="241"/>
      <c r="VDL6" s="241"/>
      <c r="VDM6" s="241"/>
      <c r="VDN6" s="241"/>
      <c r="VDO6" s="241"/>
      <c r="VDP6" s="241"/>
      <c r="VDQ6" s="241"/>
      <c r="VDR6" s="241"/>
      <c r="VDS6" s="241"/>
      <c r="VDT6" s="241"/>
      <c r="VDU6" s="241"/>
      <c r="VDV6" s="241"/>
      <c r="VDW6" s="241"/>
      <c r="VDX6" s="241"/>
      <c r="VDY6" s="241"/>
      <c r="VDZ6" s="241"/>
      <c r="VEA6" s="241"/>
      <c r="VEB6" s="241"/>
      <c r="VEC6" s="241"/>
      <c r="VED6" s="241"/>
      <c r="VEE6" s="241"/>
      <c r="VEF6" s="241"/>
      <c r="VEG6" s="241"/>
      <c r="VEH6" s="241"/>
      <c r="VEI6" s="241"/>
      <c r="VEJ6" s="241"/>
      <c r="VEK6" s="241"/>
      <c r="VEL6" s="241"/>
      <c r="VEM6" s="241"/>
      <c r="VEN6" s="241"/>
      <c r="VEO6" s="241"/>
      <c r="VEP6" s="241"/>
      <c r="VEQ6" s="241"/>
      <c r="VER6" s="241"/>
      <c r="VES6" s="241"/>
      <c r="VET6" s="241"/>
      <c r="VEU6" s="241"/>
      <c r="VEV6" s="241"/>
      <c r="VEW6" s="241"/>
      <c r="VEX6" s="241"/>
      <c r="VEY6" s="241"/>
      <c r="VEZ6" s="241"/>
      <c r="VFA6" s="241"/>
      <c r="VFB6" s="241"/>
      <c r="VFC6" s="241"/>
      <c r="VFD6" s="241"/>
      <c r="VFE6" s="241"/>
      <c r="VFF6" s="241"/>
      <c r="VFG6" s="241"/>
      <c r="VFH6" s="241"/>
      <c r="VFI6" s="241"/>
      <c r="VFJ6" s="241"/>
      <c r="VFK6" s="241"/>
      <c r="VFL6" s="241"/>
      <c r="VFM6" s="241"/>
      <c r="VFN6" s="241"/>
      <c r="VFO6" s="241"/>
      <c r="VFP6" s="241"/>
      <c r="VFQ6" s="241"/>
      <c r="VFR6" s="241"/>
      <c r="VFS6" s="241"/>
      <c r="VFT6" s="241"/>
      <c r="VFU6" s="241"/>
      <c r="VFV6" s="241"/>
      <c r="VFW6" s="241"/>
      <c r="VFX6" s="241"/>
      <c r="VFY6" s="241"/>
      <c r="VFZ6" s="241"/>
      <c r="VGA6" s="241"/>
      <c r="VGB6" s="241"/>
      <c r="VGC6" s="241"/>
      <c r="VGD6" s="241"/>
      <c r="VGE6" s="241"/>
      <c r="VGF6" s="241"/>
      <c r="VGG6" s="241"/>
      <c r="VGH6" s="241"/>
      <c r="VGI6" s="241"/>
      <c r="VGJ6" s="241"/>
      <c r="VGK6" s="241"/>
      <c r="VGL6" s="241"/>
      <c r="VGM6" s="241"/>
      <c r="VGN6" s="241"/>
      <c r="VGO6" s="241"/>
      <c r="VGP6" s="241"/>
      <c r="VGQ6" s="241"/>
      <c r="VGR6" s="241"/>
      <c r="VGS6" s="241"/>
      <c r="VGT6" s="241"/>
      <c r="VGU6" s="241"/>
      <c r="VGV6" s="241"/>
      <c r="VGW6" s="241"/>
      <c r="VGX6" s="241"/>
      <c r="VGY6" s="241"/>
      <c r="VGZ6" s="241"/>
      <c r="VHA6" s="241"/>
      <c r="VHB6" s="241"/>
      <c r="VHC6" s="241"/>
      <c r="VHD6" s="241"/>
      <c r="VHE6" s="241"/>
      <c r="VHF6" s="241"/>
      <c r="VHG6" s="241"/>
      <c r="VHH6" s="241"/>
      <c r="VHI6" s="241"/>
      <c r="VHJ6" s="241"/>
      <c r="VHK6" s="241"/>
      <c r="VHL6" s="241"/>
      <c r="VHM6" s="241"/>
      <c r="VHN6" s="241"/>
      <c r="VHO6" s="241"/>
      <c r="VHP6" s="241"/>
      <c r="VHQ6" s="241"/>
      <c r="VHR6" s="241"/>
      <c r="VHS6" s="241"/>
      <c r="VHT6" s="241"/>
      <c r="VHU6" s="241"/>
      <c r="VHV6" s="241"/>
      <c r="VHW6" s="241"/>
      <c r="VHX6" s="241"/>
      <c r="VHY6" s="241"/>
      <c r="VHZ6" s="241"/>
      <c r="VIA6" s="241"/>
      <c r="VIB6" s="241"/>
      <c r="VIC6" s="241"/>
      <c r="VID6" s="241"/>
      <c r="VIE6" s="241"/>
      <c r="VIF6" s="241"/>
      <c r="VIG6" s="241"/>
      <c r="VIH6" s="241"/>
      <c r="VII6" s="241"/>
      <c r="VIJ6" s="241"/>
      <c r="VIK6" s="241"/>
      <c r="VIL6" s="241"/>
      <c r="VIM6" s="241"/>
      <c r="VIN6" s="241"/>
      <c r="VIO6" s="241"/>
      <c r="VIP6" s="241"/>
      <c r="VIQ6" s="241"/>
      <c r="VIR6" s="241"/>
      <c r="VIS6" s="241"/>
      <c r="VIT6" s="241"/>
      <c r="VIU6" s="241"/>
      <c r="VIV6" s="241"/>
      <c r="VIW6" s="241"/>
      <c r="VIX6" s="241"/>
      <c r="VIY6" s="241"/>
      <c r="VIZ6" s="241"/>
      <c r="VJA6" s="241"/>
      <c r="VJB6" s="241"/>
      <c r="VJC6" s="241"/>
      <c r="VJD6" s="241"/>
      <c r="VJE6" s="241"/>
      <c r="VJF6" s="241"/>
      <c r="VJG6" s="241"/>
      <c r="VJH6" s="241"/>
      <c r="VJI6" s="241"/>
      <c r="VJJ6" s="241"/>
      <c r="VJK6" s="241"/>
      <c r="VJL6" s="241"/>
      <c r="VJM6" s="241"/>
      <c r="VJN6" s="241"/>
      <c r="VJO6" s="241"/>
      <c r="VJP6" s="241"/>
      <c r="VJQ6" s="241"/>
      <c r="VJR6" s="241"/>
      <c r="VJS6" s="241"/>
      <c r="VJT6" s="241"/>
      <c r="VJU6" s="241"/>
      <c r="VJV6" s="241"/>
      <c r="VJW6" s="241"/>
      <c r="VJX6" s="241"/>
      <c r="VJY6" s="241"/>
      <c r="VJZ6" s="241"/>
      <c r="VKA6" s="241"/>
      <c r="VKB6" s="241"/>
      <c r="VKC6" s="241"/>
      <c r="VKD6" s="241"/>
      <c r="VKE6" s="241"/>
      <c r="VKF6" s="241"/>
      <c r="VKG6" s="241"/>
      <c r="VKH6" s="241"/>
      <c r="VKI6" s="241"/>
      <c r="VKJ6" s="241"/>
      <c r="VKK6" s="241"/>
      <c r="VKL6" s="241"/>
      <c r="VKM6" s="241"/>
      <c r="VKN6" s="241"/>
      <c r="VKO6" s="241"/>
      <c r="VKP6" s="241"/>
      <c r="VKQ6" s="241"/>
      <c r="VKR6" s="241"/>
      <c r="VKS6" s="241"/>
      <c r="VKT6" s="241"/>
      <c r="VKU6" s="241"/>
      <c r="VKV6" s="241"/>
      <c r="VKW6" s="241"/>
      <c r="VKX6" s="241"/>
      <c r="VKY6" s="241"/>
      <c r="VKZ6" s="241"/>
      <c r="VLA6" s="241"/>
      <c r="VLB6" s="241"/>
      <c r="VLC6" s="241"/>
      <c r="VLD6" s="241"/>
      <c r="VLE6" s="241"/>
      <c r="VLF6" s="241"/>
      <c r="VLG6" s="241"/>
      <c r="VLH6" s="241"/>
      <c r="VLI6" s="241"/>
      <c r="VLJ6" s="241"/>
      <c r="VLK6" s="241"/>
      <c r="VLL6" s="241"/>
      <c r="VLM6" s="241"/>
      <c r="VLN6" s="241"/>
      <c r="VLO6" s="241"/>
      <c r="VLP6" s="241"/>
      <c r="VLQ6" s="241"/>
      <c r="VLR6" s="241"/>
      <c r="VLS6" s="241"/>
      <c r="VLT6" s="241"/>
      <c r="VLU6" s="241"/>
      <c r="VLV6" s="241"/>
      <c r="VLW6" s="241"/>
      <c r="VLX6" s="241"/>
      <c r="VLY6" s="241"/>
      <c r="VLZ6" s="241"/>
      <c r="VMA6" s="241"/>
      <c r="VMB6" s="241"/>
      <c r="VMC6" s="241"/>
      <c r="VMD6" s="241"/>
      <c r="VME6" s="241"/>
      <c r="VMF6" s="241"/>
      <c r="VMG6" s="241"/>
      <c r="VMH6" s="241"/>
      <c r="VMI6" s="241"/>
      <c r="VMJ6" s="241"/>
      <c r="VMK6" s="241"/>
      <c r="VML6" s="241"/>
      <c r="VMM6" s="241"/>
      <c r="VMN6" s="241"/>
      <c r="VMO6" s="241"/>
      <c r="VMP6" s="241"/>
      <c r="VMQ6" s="241"/>
      <c r="VMR6" s="241"/>
      <c r="VMS6" s="241"/>
      <c r="VMT6" s="241"/>
      <c r="VMU6" s="241"/>
      <c r="VMV6" s="241"/>
      <c r="VMW6" s="241"/>
      <c r="VMX6" s="241"/>
      <c r="VMY6" s="241"/>
      <c r="VMZ6" s="241"/>
      <c r="VNA6" s="241"/>
      <c r="VNB6" s="241"/>
      <c r="VNC6" s="241"/>
      <c r="VND6" s="241"/>
      <c r="VNE6" s="241"/>
      <c r="VNF6" s="241"/>
      <c r="VNG6" s="241"/>
      <c r="VNH6" s="241"/>
      <c r="VNI6" s="241"/>
      <c r="VNJ6" s="241"/>
      <c r="VNK6" s="241"/>
      <c r="VNL6" s="241"/>
      <c r="VNM6" s="241"/>
      <c r="VNN6" s="241"/>
      <c r="VNO6" s="241"/>
      <c r="VNP6" s="241"/>
      <c r="VNQ6" s="241"/>
      <c r="VNR6" s="241"/>
      <c r="VNS6" s="241"/>
      <c r="VNT6" s="241"/>
      <c r="VNU6" s="241"/>
      <c r="VNV6" s="241"/>
      <c r="VNW6" s="241"/>
      <c r="VNX6" s="241"/>
      <c r="VNY6" s="241"/>
      <c r="VNZ6" s="241"/>
      <c r="VOA6" s="241"/>
      <c r="VOB6" s="241"/>
      <c r="VOC6" s="241"/>
      <c r="VOD6" s="241"/>
      <c r="VOE6" s="241"/>
      <c r="VOF6" s="241"/>
      <c r="VOG6" s="241"/>
      <c r="VOH6" s="241"/>
      <c r="VOI6" s="241"/>
      <c r="VOJ6" s="241"/>
      <c r="VOK6" s="241"/>
      <c r="VOL6" s="241"/>
      <c r="VOM6" s="241"/>
      <c r="VON6" s="241"/>
      <c r="VOO6" s="241"/>
      <c r="VOP6" s="241"/>
      <c r="VOQ6" s="241"/>
      <c r="VOR6" s="241"/>
      <c r="VOS6" s="241"/>
      <c r="VOT6" s="241"/>
      <c r="VOU6" s="241"/>
      <c r="VOV6" s="241"/>
      <c r="VOW6" s="241"/>
      <c r="VOX6" s="241"/>
      <c r="VOY6" s="241"/>
      <c r="VOZ6" s="241"/>
      <c r="VPA6" s="241"/>
      <c r="VPB6" s="241"/>
      <c r="VPC6" s="241"/>
      <c r="VPD6" s="241"/>
      <c r="VPE6" s="241"/>
      <c r="VPF6" s="241"/>
      <c r="VPG6" s="241"/>
      <c r="VPH6" s="241"/>
      <c r="VPI6" s="241"/>
      <c r="VPJ6" s="241"/>
      <c r="VPK6" s="241"/>
      <c r="VPL6" s="241"/>
      <c r="VPM6" s="241"/>
      <c r="VPN6" s="241"/>
      <c r="VPO6" s="241"/>
      <c r="VPP6" s="241"/>
      <c r="VPQ6" s="241"/>
      <c r="VPR6" s="241"/>
      <c r="VPS6" s="241"/>
      <c r="VPT6" s="241"/>
      <c r="VPU6" s="241"/>
      <c r="VPV6" s="241"/>
      <c r="VPW6" s="241"/>
      <c r="VPX6" s="241"/>
      <c r="VPY6" s="241"/>
      <c r="VPZ6" s="241"/>
      <c r="VQA6" s="241"/>
      <c r="VQB6" s="241"/>
      <c r="VQC6" s="241"/>
      <c r="VQD6" s="241"/>
      <c r="VQE6" s="241"/>
      <c r="VQF6" s="241"/>
      <c r="VQG6" s="241"/>
      <c r="VQH6" s="241"/>
      <c r="VQI6" s="241"/>
      <c r="VQJ6" s="241"/>
      <c r="VQK6" s="241"/>
      <c r="VQL6" s="241"/>
      <c r="VQM6" s="241"/>
      <c r="VQN6" s="241"/>
      <c r="VQO6" s="241"/>
      <c r="VQP6" s="241"/>
      <c r="VQQ6" s="241"/>
      <c r="VQR6" s="241"/>
      <c r="VQS6" s="241"/>
      <c r="VQT6" s="241"/>
      <c r="VQU6" s="241"/>
      <c r="VQV6" s="241"/>
      <c r="VQW6" s="241"/>
      <c r="VQX6" s="241"/>
      <c r="VQY6" s="241"/>
      <c r="VQZ6" s="241"/>
      <c r="VRA6" s="241"/>
      <c r="VRB6" s="241"/>
      <c r="VRC6" s="241"/>
      <c r="VRD6" s="241"/>
      <c r="VRE6" s="241"/>
      <c r="VRF6" s="241"/>
      <c r="VRG6" s="241"/>
      <c r="VRH6" s="241"/>
      <c r="VRI6" s="241"/>
      <c r="VRJ6" s="241"/>
      <c r="VRK6" s="241"/>
      <c r="VRL6" s="241"/>
      <c r="VRM6" s="241"/>
      <c r="VRN6" s="241"/>
      <c r="VRO6" s="241"/>
      <c r="VRP6" s="241"/>
      <c r="VRQ6" s="241"/>
      <c r="VRR6" s="241"/>
      <c r="VRS6" s="241"/>
      <c r="VRT6" s="241"/>
      <c r="VRU6" s="241"/>
      <c r="VRV6" s="241"/>
      <c r="VRW6" s="241"/>
      <c r="VRX6" s="241"/>
      <c r="VRY6" s="241"/>
      <c r="VRZ6" s="241"/>
      <c r="VSA6" s="241"/>
      <c r="VSB6" s="241"/>
      <c r="VSC6" s="241"/>
      <c r="VSD6" s="241"/>
      <c r="VSE6" s="241"/>
      <c r="VSF6" s="241"/>
      <c r="VSG6" s="241"/>
      <c r="VSH6" s="241"/>
      <c r="VSI6" s="241"/>
      <c r="VSJ6" s="241"/>
      <c r="VSK6" s="241"/>
      <c r="VSL6" s="241"/>
      <c r="VSM6" s="241"/>
      <c r="VSN6" s="241"/>
      <c r="VSO6" s="241"/>
      <c r="VSP6" s="241"/>
      <c r="VSQ6" s="241"/>
      <c r="VSR6" s="241"/>
      <c r="VSS6" s="241"/>
      <c r="VST6" s="241"/>
      <c r="VSU6" s="241"/>
      <c r="VSV6" s="241"/>
      <c r="VSW6" s="241"/>
      <c r="VSX6" s="241"/>
      <c r="VSY6" s="241"/>
      <c r="VSZ6" s="241"/>
      <c r="VTA6" s="241"/>
      <c r="VTB6" s="241"/>
      <c r="VTC6" s="241"/>
      <c r="VTD6" s="241"/>
      <c r="VTE6" s="241"/>
      <c r="VTF6" s="241"/>
      <c r="VTG6" s="241"/>
      <c r="VTH6" s="241"/>
      <c r="VTI6" s="241"/>
      <c r="VTJ6" s="241"/>
      <c r="VTK6" s="241"/>
      <c r="VTL6" s="241"/>
      <c r="VTM6" s="241"/>
      <c r="VTN6" s="241"/>
      <c r="VTO6" s="241"/>
      <c r="VTP6" s="241"/>
      <c r="VTQ6" s="241"/>
      <c r="VTR6" s="241"/>
      <c r="VTS6" s="241"/>
      <c r="VTT6" s="241"/>
      <c r="VTU6" s="241"/>
      <c r="VTV6" s="241"/>
      <c r="VTW6" s="241"/>
      <c r="VTX6" s="241"/>
      <c r="VTY6" s="241"/>
      <c r="VTZ6" s="241"/>
      <c r="VUA6" s="241"/>
      <c r="VUB6" s="241"/>
      <c r="VUC6" s="241"/>
      <c r="VUD6" s="241"/>
      <c r="VUE6" s="241"/>
      <c r="VUF6" s="241"/>
      <c r="VUG6" s="241"/>
      <c r="VUH6" s="241"/>
      <c r="VUI6" s="241"/>
      <c r="VUJ6" s="241"/>
      <c r="VUK6" s="241"/>
      <c r="VUL6" s="241"/>
      <c r="VUM6" s="241"/>
      <c r="VUN6" s="241"/>
      <c r="VUO6" s="241"/>
      <c r="VUP6" s="241"/>
      <c r="VUQ6" s="241"/>
      <c r="VUR6" s="241"/>
      <c r="VUS6" s="241"/>
      <c r="VUT6" s="241"/>
      <c r="VUU6" s="241"/>
      <c r="VUV6" s="241"/>
      <c r="VUW6" s="241"/>
      <c r="VUX6" s="241"/>
      <c r="VUY6" s="241"/>
      <c r="VUZ6" s="241"/>
      <c r="VVA6" s="241"/>
      <c r="VVB6" s="241"/>
      <c r="VVC6" s="241"/>
      <c r="VVD6" s="241"/>
      <c r="VVE6" s="241"/>
      <c r="VVF6" s="241"/>
      <c r="VVG6" s="241"/>
      <c r="VVH6" s="241"/>
      <c r="VVI6" s="241"/>
      <c r="VVJ6" s="241"/>
      <c r="VVK6" s="241"/>
      <c r="VVL6" s="241"/>
      <c r="VVM6" s="241"/>
      <c r="VVN6" s="241"/>
      <c r="VVO6" s="241"/>
      <c r="VVP6" s="241"/>
      <c r="VVQ6" s="241"/>
      <c r="VVR6" s="241"/>
      <c r="VVS6" s="241"/>
      <c r="VVT6" s="241"/>
      <c r="VVU6" s="241"/>
      <c r="VVV6" s="241"/>
      <c r="VVW6" s="241"/>
      <c r="VVX6" s="241"/>
      <c r="VVY6" s="241"/>
      <c r="VVZ6" s="241"/>
      <c r="VWA6" s="241"/>
      <c r="VWB6" s="241"/>
      <c r="VWC6" s="241"/>
      <c r="VWD6" s="241"/>
      <c r="VWE6" s="241"/>
      <c r="VWF6" s="241"/>
      <c r="VWG6" s="241"/>
      <c r="VWH6" s="241"/>
      <c r="VWI6" s="241"/>
      <c r="VWJ6" s="241"/>
      <c r="VWK6" s="241"/>
      <c r="VWL6" s="241"/>
      <c r="VWM6" s="241"/>
      <c r="VWN6" s="241"/>
      <c r="VWO6" s="241"/>
      <c r="VWP6" s="241"/>
      <c r="VWQ6" s="241"/>
      <c r="VWR6" s="241"/>
      <c r="VWS6" s="241"/>
      <c r="VWT6" s="241"/>
      <c r="VWU6" s="241"/>
      <c r="VWV6" s="241"/>
      <c r="VWW6" s="241"/>
      <c r="VWX6" s="241"/>
      <c r="VWY6" s="241"/>
      <c r="VWZ6" s="241"/>
      <c r="VXA6" s="241"/>
      <c r="VXB6" s="241"/>
      <c r="VXC6" s="241"/>
      <c r="VXD6" s="241"/>
      <c r="VXE6" s="241"/>
      <c r="VXF6" s="241"/>
      <c r="VXG6" s="241"/>
      <c r="VXH6" s="241"/>
      <c r="VXI6" s="241"/>
      <c r="VXJ6" s="241"/>
      <c r="VXK6" s="241"/>
      <c r="VXL6" s="241"/>
      <c r="VXM6" s="241"/>
      <c r="VXN6" s="241"/>
      <c r="VXO6" s="241"/>
      <c r="VXP6" s="241"/>
      <c r="VXQ6" s="241"/>
      <c r="VXR6" s="241"/>
      <c r="VXS6" s="241"/>
      <c r="VXT6" s="241"/>
      <c r="VXU6" s="241"/>
      <c r="VXV6" s="241"/>
      <c r="VXW6" s="241"/>
      <c r="VXX6" s="241"/>
      <c r="VXY6" s="241"/>
      <c r="VXZ6" s="241"/>
      <c r="VYA6" s="241"/>
      <c r="VYB6" s="241"/>
      <c r="VYC6" s="241"/>
      <c r="VYD6" s="241"/>
      <c r="VYE6" s="241"/>
      <c r="VYF6" s="241"/>
      <c r="VYG6" s="241"/>
      <c r="VYH6" s="241"/>
      <c r="VYI6" s="241"/>
      <c r="VYJ6" s="241"/>
      <c r="VYK6" s="241"/>
      <c r="VYL6" s="241"/>
      <c r="VYM6" s="241"/>
      <c r="VYN6" s="241"/>
      <c r="VYO6" s="241"/>
      <c r="VYP6" s="241"/>
      <c r="VYQ6" s="241"/>
      <c r="VYR6" s="241"/>
      <c r="VYS6" s="241"/>
      <c r="VYT6" s="241"/>
      <c r="VYU6" s="241"/>
      <c r="VYV6" s="241"/>
      <c r="VYW6" s="241"/>
      <c r="VYX6" s="241"/>
      <c r="VYY6" s="241"/>
      <c r="VYZ6" s="241"/>
      <c r="VZA6" s="241"/>
      <c r="VZB6" s="241"/>
      <c r="VZC6" s="241"/>
      <c r="VZD6" s="241"/>
      <c r="VZE6" s="241"/>
      <c r="VZF6" s="241"/>
      <c r="VZG6" s="241"/>
      <c r="VZH6" s="241"/>
      <c r="VZI6" s="241"/>
      <c r="VZJ6" s="241"/>
      <c r="VZK6" s="241"/>
      <c r="VZL6" s="241"/>
      <c r="VZM6" s="241"/>
      <c r="VZN6" s="241"/>
      <c r="VZO6" s="241"/>
      <c r="VZP6" s="241"/>
      <c r="VZQ6" s="241"/>
      <c r="VZR6" s="241"/>
      <c r="VZS6" s="241"/>
      <c r="VZT6" s="241"/>
      <c r="VZU6" s="241"/>
      <c r="VZV6" s="241"/>
      <c r="VZW6" s="241"/>
      <c r="VZX6" s="241"/>
      <c r="VZY6" s="241"/>
      <c r="VZZ6" s="241"/>
      <c r="WAA6" s="241"/>
      <c r="WAB6" s="241"/>
      <c r="WAC6" s="241"/>
      <c r="WAD6" s="241"/>
      <c r="WAE6" s="241"/>
      <c r="WAF6" s="241"/>
      <c r="WAG6" s="241"/>
      <c r="WAH6" s="241"/>
      <c r="WAI6" s="241"/>
      <c r="WAJ6" s="241"/>
      <c r="WAK6" s="241"/>
      <c r="WAL6" s="241"/>
      <c r="WAM6" s="241"/>
      <c r="WAN6" s="241"/>
      <c r="WAO6" s="241"/>
      <c r="WAP6" s="241"/>
      <c r="WAQ6" s="241"/>
      <c r="WAR6" s="241"/>
      <c r="WAS6" s="241"/>
      <c r="WAT6" s="241"/>
      <c r="WAU6" s="241"/>
      <c r="WAV6" s="241"/>
      <c r="WAW6" s="241"/>
      <c r="WAX6" s="241"/>
      <c r="WAY6" s="241"/>
      <c r="WAZ6" s="241"/>
      <c r="WBA6" s="241"/>
      <c r="WBB6" s="241"/>
      <c r="WBC6" s="241"/>
      <c r="WBD6" s="241"/>
      <c r="WBE6" s="241"/>
      <c r="WBF6" s="241"/>
      <c r="WBG6" s="241"/>
      <c r="WBH6" s="241"/>
      <c r="WBI6" s="241"/>
      <c r="WBJ6" s="241"/>
      <c r="WBK6" s="241"/>
      <c r="WBL6" s="241"/>
      <c r="WBM6" s="241"/>
      <c r="WBN6" s="241"/>
      <c r="WBO6" s="241"/>
      <c r="WBP6" s="241"/>
      <c r="WBQ6" s="241"/>
      <c r="WBR6" s="241"/>
      <c r="WBS6" s="241"/>
      <c r="WBT6" s="241"/>
      <c r="WBU6" s="241"/>
      <c r="WBV6" s="241"/>
      <c r="WBW6" s="241"/>
      <c r="WBX6" s="241"/>
      <c r="WBY6" s="241"/>
      <c r="WBZ6" s="241"/>
      <c r="WCA6" s="241"/>
      <c r="WCB6" s="241"/>
      <c r="WCC6" s="241"/>
      <c r="WCD6" s="241"/>
      <c r="WCE6" s="241"/>
      <c r="WCF6" s="241"/>
      <c r="WCG6" s="241"/>
      <c r="WCH6" s="241"/>
      <c r="WCI6" s="241"/>
      <c r="WCJ6" s="241"/>
      <c r="WCK6" s="241"/>
      <c r="WCL6" s="241"/>
      <c r="WCM6" s="241"/>
      <c r="WCN6" s="241"/>
      <c r="WCO6" s="241"/>
      <c r="WCP6" s="241"/>
      <c r="WCQ6" s="241"/>
      <c r="WCR6" s="241"/>
      <c r="WCS6" s="241"/>
      <c r="WCT6" s="241"/>
      <c r="WCU6" s="241"/>
      <c r="WCV6" s="241"/>
      <c r="WCW6" s="241"/>
      <c r="WCX6" s="241"/>
      <c r="WCY6" s="241"/>
      <c r="WCZ6" s="241"/>
      <c r="WDA6" s="241"/>
      <c r="WDB6" s="241"/>
      <c r="WDC6" s="241"/>
      <c r="WDD6" s="241"/>
      <c r="WDE6" s="241"/>
      <c r="WDF6" s="241"/>
      <c r="WDG6" s="241"/>
      <c r="WDH6" s="241"/>
      <c r="WDI6" s="241"/>
      <c r="WDJ6" s="241"/>
      <c r="WDK6" s="241"/>
      <c r="WDL6" s="241"/>
      <c r="WDM6" s="241"/>
      <c r="WDN6" s="241"/>
      <c r="WDO6" s="241"/>
      <c r="WDP6" s="241"/>
      <c r="WDQ6" s="241"/>
      <c r="WDR6" s="241"/>
      <c r="WDS6" s="241"/>
      <c r="WDT6" s="241"/>
      <c r="WDU6" s="241"/>
      <c r="WDV6" s="241"/>
      <c r="WDW6" s="241"/>
      <c r="WDX6" s="241"/>
      <c r="WDY6" s="241"/>
      <c r="WDZ6" s="241"/>
      <c r="WEA6" s="241"/>
      <c r="WEB6" s="241"/>
      <c r="WEC6" s="241"/>
      <c r="WED6" s="241"/>
      <c r="WEE6" s="241"/>
      <c r="WEF6" s="241"/>
      <c r="WEG6" s="241"/>
      <c r="WEH6" s="241"/>
      <c r="WEI6" s="241"/>
      <c r="WEJ6" s="241"/>
      <c r="WEK6" s="241"/>
      <c r="WEL6" s="241"/>
      <c r="WEM6" s="241"/>
      <c r="WEN6" s="241"/>
      <c r="WEO6" s="241"/>
      <c r="WEP6" s="241"/>
      <c r="WEQ6" s="241"/>
      <c r="WER6" s="241"/>
      <c r="WES6" s="241"/>
      <c r="WET6" s="241"/>
      <c r="WEU6" s="241"/>
      <c r="WEV6" s="241"/>
      <c r="WEW6" s="241"/>
      <c r="WEX6" s="241"/>
      <c r="WEY6" s="241"/>
      <c r="WEZ6" s="241"/>
      <c r="WFA6" s="241"/>
      <c r="WFB6" s="241"/>
      <c r="WFC6" s="241"/>
      <c r="WFD6" s="241"/>
      <c r="WFE6" s="241"/>
      <c r="WFF6" s="241"/>
      <c r="WFG6" s="241"/>
      <c r="WFH6" s="241"/>
      <c r="WFI6" s="241"/>
      <c r="WFJ6" s="241"/>
      <c r="WFK6" s="241"/>
      <c r="WFL6" s="241"/>
      <c r="WFM6" s="241"/>
      <c r="WFN6" s="241"/>
      <c r="WFO6" s="241"/>
      <c r="WFP6" s="241"/>
      <c r="WFQ6" s="241"/>
      <c r="WFR6" s="241"/>
      <c r="WFS6" s="241"/>
      <c r="WFT6" s="241"/>
      <c r="WFU6" s="241"/>
      <c r="WFV6" s="241"/>
      <c r="WFW6" s="241"/>
      <c r="WFX6" s="241"/>
      <c r="WFY6" s="241"/>
      <c r="WFZ6" s="241"/>
      <c r="WGA6" s="241"/>
      <c r="WGB6" s="241"/>
      <c r="WGC6" s="241"/>
      <c r="WGD6" s="241"/>
      <c r="WGE6" s="241"/>
      <c r="WGF6" s="241"/>
      <c r="WGG6" s="241"/>
      <c r="WGH6" s="241"/>
      <c r="WGI6" s="241"/>
      <c r="WGJ6" s="241"/>
      <c r="WGK6" s="241"/>
      <c r="WGL6" s="241"/>
      <c r="WGM6" s="241"/>
      <c r="WGN6" s="241"/>
      <c r="WGO6" s="241"/>
      <c r="WGP6" s="241"/>
      <c r="WGQ6" s="241"/>
      <c r="WGR6" s="241"/>
      <c r="WGS6" s="241"/>
      <c r="WGT6" s="241"/>
      <c r="WGU6" s="241"/>
      <c r="WGV6" s="241"/>
      <c r="WGW6" s="241"/>
      <c r="WGX6" s="241"/>
      <c r="WGY6" s="241"/>
      <c r="WGZ6" s="241"/>
      <c r="WHA6" s="241"/>
      <c r="WHB6" s="241"/>
      <c r="WHC6" s="241"/>
      <c r="WHD6" s="241"/>
      <c r="WHE6" s="241"/>
      <c r="WHF6" s="241"/>
      <c r="WHG6" s="241"/>
      <c r="WHH6" s="241"/>
      <c r="WHI6" s="241"/>
      <c r="WHJ6" s="241"/>
      <c r="WHK6" s="241"/>
      <c r="WHL6" s="241"/>
      <c r="WHM6" s="241"/>
      <c r="WHN6" s="241"/>
      <c r="WHO6" s="241"/>
      <c r="WHP6" s="241"/>
      <c r="WHQ6" s="241"/>
      <c r="WHR6" s="241"/>
      <c r="WHS6" s="241"/>
      <c r="WHT6" s="241"/>
      <c r="WHU6" s="241"/>
      <c r="WHV6" s="241"/>
      <c r="WHW6" s="241"/>
      <c r="WHX6" s="241"/>
      <c r="WHY6" s="241"/>
      <c r="WHZ6" s="241"/>
      <c r="WIA6" s="241"/>
      <c r="WIB6" s="241"/>
      <c r="WIC6" s="241"/>
      <c r="WID6" s="241"/>
      <c r="WIE6" s="241"/>
      <c r="WIF6" s="241"/>
      <c r="WIG6" s="241"/>
      <c r="WIH6" s="241"/>
      <c r="WII6" s="241"/>
      <c r="WIJ6" s="241"/>
      <c r="WIK6" s="241"/>
      <c r="WIL6" s="241"/>
      <c r="WIM6" s="241"/>
      <c r="WIN6" s="241"/>
      <c r="WIO6" s="241"/>
      <c r="WIP6" s="241"/>
      <c r="WIQ6" s="241"/>
      <c r="WIR6" s="241"/>
      <c r="WIS6" s="241"/>
      <c r="WIT6" s="241"/>
      <c r="WIU6" s="241"/>
      <c r="WIV6" s="241"/>
      <c r="WIW6" s="241"/>
      <c r="WIX6" s="241"/>
      <c r="WIY6" s="241"/>
      <c r="WIZ6" s="241"/>
      <c r="WJA6" s="241"/>
      <c r="WJB6" s="241"/>
      <c r="WJC6" s="241"/>
      <c r="WJD6" s="241"/>
      <c r="WJE6" s="241"/>
      <c r="WJF6" s="241"/>
      <c r="WJG6" s="241"/>
      <c r="WJH6" s="241"/>
      <c r="WJI6" s="241"/>
      <c r="WJJ6" s="241"/>
      <c r="WJK6" s="241"/>
      <c r="WJL6" s="241"/>
      <c r="WJM6" s="241"/>
      <c r="WJN6" s="241"/>
      <c r="WJO6" s="241"/>
      <c r="WJP6" s="241"/>
      <c r="WJQ6" s="241"/>
      <c r="WJR6" s="241"/>
      <c r="WJS6" s="241"/>
      <c r="WJT6" s="241"/>
      <c r="WJU6" s="241"/>
      <c r="WJV6" s="241"/>
      <c r="WJW6" s="241"/>
      <c r="WJX6" s="241"/>
      <c r="WJY6" s="241"/>
      <c r="WJZ6" s="241"/>
      <c r="WKA6" s="241"/>
      <c r="WKB6" s="241"/>
      <c r="WKC6" s="241"/>
      <c r="WKD6" s="241"/>
      <c r="WKE6" s="241"/>
      <c r="WKF6" s="241"/>
      <c r="WKG6" s="241"/>
      <c r="WKH6" s="241"/>
      <c r="WKI6" s="241"/>
      <c r="WKJ6" s="241"/>
      <c r="WKK6" s="241"/>
      <c r="WKL6" s="241"/>
      <c r="WKM6" s="241"/>
      <c r="WKN6" s="241"/>
      <c r="WKO6" s="241"/>
      <c r="WKP6" s="241"/>
      <c r="WKQ6" s="241"/>
      <c r="WKR6" s="241"/>
      <c r="WKS6" s="241"/>
      <c r="WKT6" s="241"/>
      <c r="WKU6" s="241"/>
      <c r="WKV6" s="241"/>
      <c r="WKW6" s="241"/>
      <c r="WKX6" s="241"/>
      <c r="WKY6" s="241"/>
      <c r="WKZ6" s="241"/>
      <c r="WLA6" s="241"/>
      <c r="WLB6" s="241"/>
      <c r="WLC6" s="241"/>
      <c r="WLD6" s="241"/>
      <c r="WLE6" s="241"/>
      <c r="WLF6" s="241"/>
      <c r="WLG6" s="241"/>
      <c r="WLH6" s="241"/>
      <c r="WLI6" s="241"/>
      <c r="WLJ6" s="241"/>
      <c r="WLK6" s="241"/>
      <c r="WLL6" s="241"/>
      <c r="WLM6" s="241"/>
      <c r="WLN6" s="241"/>
      <c r="WLO6" s="241"/>
      <c r="WLP6" s="241"/>
      <c r="WLQ6" s="241"/>
      <c r="WLR6" s="241"/>
      <c r="WLS6" s="241"/>
      <c r="WLT6" s="241"/>
      <c r="WLU6" s="241"/>
      <c r="WLV6" s="241"/>
      <c r="WLW6" s="241"/>
      <c r="WLX6" s="241"/>
      <c r="WLY6" s="241"/>
      <c r="WLZ6" s="241"/>
      <c r="WMA6" s="241"/>
      <c r="WMB6" s="241"/>
      <c r="WMC6" s="241"/>
      <c r="WMD6" s="241"/>
      <c r="WME6" s="241"/>
      <c r="WMF6" s="241"/>
      <c r="WMG6" s="241"/>
      <c r="WMH6" s="241"/>
      <c r="WMI6" s="241"/>
      <c r="WMJ6" s="241"/>
      <c r="WMK6" s="241"/>
      <c r="WML6" s="241"/>
      <c r="WMM6" s="241"/>
      <c r="WMN6" s="241"/>
      <c r="WMO6" s="241"/>
      <c r="WMP6" s="241"/>
      <c r="WMQ6" s="241"/>
      <c r="WMR6" s="241"/>
      <c r="WMS6" s="241"/>
      <c r="WMT6" s="241"/>
      <c r="WMU6" s="241"/>
      <c r="WMV6" s="241"/>
      <c r="WMW6" s="241"/>
      <c r="WMX6" s="241"/>
      <c r="WMY6" s="241"/>
      <c r="WMZ6" s="241"/>
      <c r="WNA6" s="241"/>
      <c r="WNB6" s="241"/>
      <c r="WNC6" s="241"/>
      <c r="WND6" s="241"/>
      <c r="WNE6" s="241"/>
      <c r="WNF6" s="241"/>
      <c r="WNG6" s="241"/>
      <c r="WNH6" s="241"/>
      <c r="WNI6" s="241"/>
      <c r="WNJ6" s="241"/>
      <c r="WNK6" s="241"/>
      <c r="WNL6" s="241"/>
      <c r="WNM6" s="241"/>
      <c r="WNN6" s="241"/>
      <c r="WNO6" s="241"/>
      <c r="WNP6" s="241"/>
      <c r="WNQ6" s="241"/>
      <c r="WNR6" s="241"/>
      <c r="WNS6" s="241"/>
      <c r="WNT6" s="241"/>
      <c r="WNU6" s="241"/>
      <c r="WNV6" s="241"/>
      <c r="WNW6" s="241"/>
      <c r="WNX6" s="241"/>
      <c r="WNY6" s="241"/>
      <c r="WNZ6" s="241"/>
      <c r="WOA6" s="241"/>
      <c r="WOB6" s="241"/>
      <c r="WOC6" s="241"/>
      <c r="WOD6" s="241"/>
      <c r="WOE6" s="241"/>
      <c r="WOF6" s="241"/>
      <c r="WOG6" s="241"/>
      <c r="WOH6" s="241"/>
      <c r="WOI6" s="241"/>
      <c r="WOJ6" s="241"/>
      <c r="WOK6" s="241"/>
      <c r="WOL6" s="241"/>
      <c r="WOM6" s="241"/>
      <c r="WON6" s="241"/>
      <c r="WOO6" s="241"/>
      <c r="WOP6" s="241"/>
      <c r="WOQ6" s="241"/>
      <c r="WOR6" s="241"/>
      <c r="WOS6" s="241"/>
      <c r="WOT6" s="241"/>
      <c r="WOU6" s="241"/>
      <c r="WOV6" s="241"/>
      <c r="WOW6" s="241"/>
      <c r="WOX6" s="241"/>
      <c r="WOY6" s="241"/>
      <c r="WOZ6" s="241"/>
      <c r="WPA6" s="241"/>
      <c r="WPB6" s="241"/>
      <c r="WPC6" s="241"/>
      <c r="WPD6" s="241"/>
      <c r="WPE6" s="241"/>
      <c r="WPF6" s="241"/>
      <c r="WPG6" s="241"/>
      <c r="WPH6" s="241"/>
      <c r="WPI6" s="241"/>
      <c r="WPJ6" s="241"/>
      <c r="WPK6" s="241"/>
      <c r="WPL6" s="241"/>
      <c r="WPM6" s="241"/>
      <c r="WPN6" s="241"/>
      <c r="WPO6" s="241"/>
      <c r="WPP6" s="241"/>
      <c r="WPQ6" s="241"/>
      <c r="WPR6" s="241"/>
      <c r="WPS6" s="241"/>
      <c r="WPT6" s="241"/>
      <c r="WPU6" s="241"/>
      <c r="WPV6" s="241"/>
      <c r="WPW6" s="241"/>
      <c r="WPX6" s="241"/>
      <c r="WPY6" s="241"/>
      <c r="WPZ6" s="241"/>
      <c r="WQA6" s="241"/>
      <c r="WQB6" s="241"/>
      <c r="WQC6" s="241"/>
      <c r="WQD6" s="241"/>
      <c r="WQE6" s="241"/>
      <c r="WQF6" s="241"/>
      <c r="WQG6" s="241"/>
      <c r="WQH6" s="241"/>
      <c r="WQI6" s="241"/>
      <c r="WQJ6" s="241"/>
      <c r="WQK6" s="241"/>
      <c r="WQL6" s="241"/>
      <c r="WQM6" s="241"/>
      <c r="WQN6" s="241"/>
      <c r="WQO6" s="241"/>
      <c r="WQP6" s="241"/>
      <c r="WQQ6" s="241"/>
      <c r="WQR6" s="241"/>
      <c r="WQS6" s="241"/>
      <c r="WQT6" s="241"/>
      <c r="WQU6" s="241"/>
      <c r="WQV6" s="241"/>
      <c r="WQW6" s="241"/>
      <c r="WQX6" s="241"/>
      <c r="WQY6" s="241"/>
      <c r="WQZ6" s="241"/>
      <c r="WRA6" s="241"/>
      <c r="WRB6" s="241"/>
      <c r="WRC6" s="241"/>
      <c r="WRD6" s="241"/>
      <c r="WRE6" s="241"/>
      <c r="WRF6" s="241"/>
      <c r="WRG6" s="241"/>
      <c r="WRH6" s="241"/>
      <c r="WRI6" s="241"/>
      <c r="WRJ6" s="241"/>
      <c r="WRK6" s="241"/>
      <c r="WRL6" s="241"/>
      <c r="WRM6" s="241"/>
      <c r="WRN6" s="241"/>
      <c r="WRO6" s="241"/>
      <c r="WRP6" s="241"/>
      <c r="WRQ6" s="241"/>
      <c r="WRR6" s="241"/>
      <c r="WRS6" s="241"/>
      <c r="WRT6" s="241"/>
      <c r="WRU6" s="241"/>
      <c r="WRV6" s="241"/>
      <c r="WRW6" s="241"/>
      <c r="WRX6" s="241"/>
      <c r="WRY6" s="241"/>
      <c r="WRZ6" s="241"/>
      <c r="WSA6" s="241"/>
      <c r="WSB6" s="241"/>
      <c r="WSC6" s="241"/>
      <c r="WSD6" s="241"/>
      <c r="WSE6" s="241"/>
      <c r="WSF6" s="241"/>
      <c r="WSG6" s="241"/>
      <c r="WSH6" s="241"/>
      <c r="WSI6" s="241"/>
      <c r="WSJ6" s="241"/>
      <c r="WSK6" s="241"/>
      <c r="WSL6" s="241"/>
      <c r="WSM6" s="241"/>
      <c r="WSN6" s="241"/>
      <c r="WSO6" s="241"/>
      <c r="WSP6" s="241"/>
      <c r="WSQ6" s="241"/>
      <c r="WSR6" s="241"/>
      <c r="WSS6" s="241"/>
      <c r="WST6" s="241"/>
      <c r="WSU6" s="241"/>
      <c r="WSV6" s="241"/>
      <c r="WSW6" s="241"/>
      <c r="WSX6" s="241"/>
      <c r="WSY6" s="241"/>
      <c r="WSZ6" s="241"/>
      <c r="WTA6" s="241"/>
      <c r="WTB6" s="241"/>
      <c r="WTC6" s="241"/>
      <c r="WTD6" s="241"/>
      <c r="WTE6" s="241"/>
      <c r="WTF6" s="241"/>
      <c r="WTG6" s="241"/>
      <c r="WTH6" s="241"/>
      <c r="WTI6" s="241"/>
      <c r="WTJ6" s="241"/>
      <c r="WTK6" s="241"/>
      <c r="WTL6" s="241"/>
      <c r="WTM6" s="241"/>
      <c r="WTN6" s="241"/>
      <c r="WTO6" s="241"/>
      <c r="WTP6" s="241"/>
      <c r="WTQ6" s="241"/>
      <c r="WTR6" s="241"/>
      <c r="WTS6" s="241"/>
      <c r="WTT6" s="241"/>
      <c r="WTU6" s="241"/>
      <c r="WTV6" s="241"/>
      <c r="WTW6" s="241"/>
      <c r="WTX6" s="241"/>
      <c r="WTY6" s="241"/>
      <c r="WTZ6" s="241"/>
      <c r="WUA6" s="241"/>
      <c r="WUB6" s="241"/>
      <c r="WUC6" s="241"/>
      <c r="WUD6" s="241"/>
      <c r="WUE6" s="241"/>
      <c r="WUF6" s="241"/>
      <c r="WUG6" s="241"/>
      <c r="WUH6" s="241"/>
      <c r="WUI6" s="241"/>
      <c r="WUJ6" s="241"/>
      <c r="WUK6" s="241"/>
      <c r="WUL6" s="241"/>
      <c r="WUM6" s="241"/>
      <c r="WUN6" s="241"/>
      <c r="WUO6" s="241"/>
      <c r="WUP6" s="241"/>
      <c r="WUQ6" s="241"/>
      <c r="WUR6" s="241"/>
      <c r="WUS6" s="241"/>
      <c r="WUT6" s="241"/>
      <c r="WUU6" s="241"/>
      <c r="WUV6" s="241"/>
      <c r="WUW6" s="241"/>
      <c r="WUX6" s="241"/>
      <c r="WUY6" s="241"/>
      <c r="WUZ6" s="241"/>
      <c r="WVA6" s="241"/>
      <c r="WVB6" s="241"/>
      <c r="WVC6" s="241"/>
      <c r="WVD6" s="241"/>
      <c r="WVE6" s="241"/>
      <c r="WVF6" s="241"/>
      <c r="WVG6" s="241"/>
      <c r="WVH6" s="241"/>
      <c r="WVI6" s="241"/>
      <c r="WVJ6" s="241"/>
      <c r="WVK6" s="241"/>
      <c r="WVL6" s="241"/>
      <c r="WVM6" s="241"/>
      <c r="WVN6" s="241"/>
      <c r="WVO6" s="241"/>
      <c r="WVP6" s="241"/>
      <c r="WVQ6" s="241"/>
      <c r="WVR6" s="241"/>
      <c r="WVS6" s="241"/>
      <c r="WVT6" s="241"/>
      <c r="WVU6" s="241"/>
      <c r="WVV6" s="241"/>
      <c r="WVW6" s="241"/>
      <c r="WVX6" s="241"/>
      <c r="WVY6" s="241"/>
      <c r="WVZ6" s="241"/>
      <c r="WWA6" s="241"/>
      <c r="WWB6" s="241"/>
      <c r="WWC6" s="241"/>
      <c r="WWD6" s="241"/>
      <c r="WWE6" s="241"/>
      <c r="WWF6" s="241"/>
      <c r="WWG6" s="241"/>
      <c r="WWH6" s="241"/>
      <c r="WWI6" s="241"/>
      <c r="WWJ6" s="241"/>
      <c r="WWK6" s="241"/>
      <c r="WWL6" s="241"/>
      <c r="WWM6" s="241"/>
      <c r="WWN6" s="241"/>
      <c r="WWO6" s="241"/>
      <c r="WWP6" s="241"/>
      <c r="WWQ6" s="241"/>
      <c r="WWR6" s="241"/>
      <c r="WWS6" s="241"/>
      <c r="WWT6" s="241"/>
      <c r="WWU6" s="241"/>
      <c r="WWV6" s="241"/>
      <c r="WWW6" s="241"/>
      <c r="WWX6" s="241"/>
      <c r="WWY6" s="241"/>
      <c r="WWZ6" s="241"/>
      <c r="WXA6" s="241"/>
      <c r="WXB6" s="241"/>
      <c r="WXC6" s="241"/>
      <c r="WXD6" s="241"/>
      <c r="WXE6" s="241"/>
      <c r="WXF6" s="241"/>
      <c r="WXG6" s="241"/>
      <c r="WXH6" s="241"/>
      <c r="WXI6" s="241"/>
      <c r="WXJ6" s="241"/>
      <c r="WXK6" s="241"/>
      <c r="WXL6" s="241"/>
      <c r="WXM6" s="241"/>
      <c r="WXN6" s="241"/>
      <c r="WXO6" s="241"/>
      <c r="WXP6" s="241"/>
      <c r="WXQ6" s="241"/>
      <c r="WXR6" s="241"/>
      <c r="WXS6" s="241"/>
      <c r="WXT6" s="241"/>
      <c r="WXU6" s="241"/>
      <c r="WXV6" s="241"/>
      <c r="WXW6" s="241"/>
      <c r="WXX6" s="241"/>
      <c r="WXY6" s="241"/>
      <c r="WXZ6" s="241"/>
      <c r="WYA6" s="241"/>
      <c r="WYB6" s="241"/>
      <c r="WYC6" s="241"/>
      <c r="WYD6" s="241"/>
      <c r="WYE6" s="241"/>
      <c r="WYF6" s="241"/>
      <c r="WYG6" s="241"/>
      <c r="WYH6" s="241"/>
      <c r="WYI6" s="241"/>
      <c r="WYJ6" s="241"/>
      <c r="WYK6" s="241"/>
      <c r="WYL6" s="241"/>
      <c r="WYM6" s="241"/>
      <c r="WYN6" s="241"/>
      <c r="WYO6" s="241"/>
      <c r="WYP6" s="241"/>
      <c r="WYQ6" s="241"/>
      <c r="WYR6" s="241"/>
      <c r="WYS6" s="241"/>
      <c r="WYT6" s="241"/>
      <c r="WYU6" s="241"/>
      <c r="WYV6" s="241"/>
      <c r="WYW6" s="241"/>
      <c r="WYX6" s="241"/>
      <c r="WYY6" s="241"/>
      <c r="WYZ6" s="241"/>
      <c r="WZA6" s="241"/>
      <c r="WZB6" s="241"/>
      <c r="WZC6" s="241"/>
      <c r="WZD6" s="241"/>
      <c r="WZE6" s="241"/>
      <c r="WZF6" s="241"/>
      <c r="WZG6" s="241"/>
      <c r="WZH6" s="241"/>
      <c r="WZI6" s="241"/>
      <c r="WZJ6" s="241"/>
      <c r="WZK6" s="241"/>
      <c r="WZL6" s="241"/>
      <c r="WZM6" s="241"/>
      <c r="WZN6" s="241"/>
      <c r="WZO6" s="241"/>
      <c r="WZP6" s="241"/>
      <c r="WZQ6" s="241"/>
      <c r="WZR6" s="241"/>
      <c r="WZS6" s="241"/>
      <c r="WZT6" s="241"/>
      <c r="WZU6" s="241"/>
      <c r="WZV6" s="241"/>
      <c r="WZW6" s="241"/>
      <c r="WZX6" s="241"/>
      <c r="WZY6" s="241"/>
      <c r="WZZ6" s="241"/>
      <c r="XAA6" s="241"/>
      <c r="XAB6" s="241"/>
      <c r="XAC6" s="241"/>
      <c r="XAD6" s="241"/>
      <c r="XAE6" s="241"/>
      <c r="XAF6" s="241"/>
      <c r="XAG6" s="241"/>
      <c r="XAH6" s="241"/>
      <c r="XAI6" s="241"/>
      <c r="XAJ6" s="241"/>
      <c r="XAK6" s="241"/>
      <c r="XAL6" s="241"/>
      <c r="XAM6" s="241"/>
      <c r="XAN6" s="241"/>
      <c r="XAO6" s="241"/>
      <c r="XAP6" s="241"/>
      <c r="XAQ6" s="241"/>
      <c r="XAR6" s="241"/>
      <c r="XAS6" s="241"/>
      <c r="XAT6" s="241"/>
      <c r="XAU6" s="241"/>
      <c r="XAV6" s="241"/>
      <c r="XAW6" s="241"/>
      <c r="XAX6" s="241"/>
      <c r="XAY6" s="241"/>
      <c r="XAZ6" s="241"/>
      <c r="XBA6" s="241"/>
      <c r="XBB6" s="241"/>
      <c r="XBC6" s="241"/>
      <c r="XBD6" s="241"/>
      <c r="XBE6" s="241"/>
      <c r="XBF6" s="241"/>
      <c r="XBG6" s="241"/>
      <c r="XBH6" s="241"/>
      <c r="XBI6" s="241"/>
      <c r="XBJ6" s="241"/>
      <c r="XBK6" s="241"/>
      <c r="XBL6" s="241"/>
      <c r="XBM6" s="241"/>
      <c r="XBN6" s="241"/>
      <c r="XBO6" s="241"/>
      <c r="XBP6" s="241"/>
      <c r="XBQ6" s="241"/>
      <c r="XBR6" s="241"/>
      <c r="XBS6" s="241"/>
      <c r="XBT6" s="241"/>
      <c r="XBU6" s="241"/>
      <c r="XBV6" s="241"/>
      <c r="XBW6" s="241"/>
      <c r="XBX6" s="241"/>
      <c r="XBY6" s="241"/>
      <c r="XBZ6" s="241"/>
      <c r="XCA6" s="241"/>
      <c r="XCB6" s="241"/>
      <c r="XCC6" s="241"/>
      <c r="XCD6" s="241"/>
      <c r="XCE6" s="241"/>
      <c r="XCF6" s="241"/>
      <c r="XCG6" s="241"/>
      <c r="XCH6" s="241"/>
      <c r="XCI6" s="241"/>
      <c r="XCJ6" s="241"/>
      <c r="XCK6" s="241"/>
      <c r="XCL6" s="241"/>
      <c r="XCM6" s="241"/>
      <c r="XCN6" s="241"/>
      <c r="XCO6" s="241"/>
      <c r="XCP6" s="241"/>
      <c r="XCQ6" s="241"/>
      <c r="XCR6" s="241"/>
      <c r="XCS6" s="241"/>
      <c r="XCT6" s="241"/>
      <c r="XCU6" s="241"/>
      <c r="XCV6" s="241"/>
      <c r="XCW6" s="241"/>
      <c r="XCX6" s="241"/>
      <c r="XCY6" s="241"/>
      <c r="XCZ6" s="241"/>
      <c r="XDA6" s="241"/>
      <c r="XDB6" s="241"/>
      <c r="XDC6" s="241"/>
      <c r="XDD6" s="241"/>
      <c r="XDE6" s="241"/>
      <c r="XDF6" s="241"/>
      <c r="XDG6" s="241"/>
      <c r="XDH6" s="241"/>
      <c r="XDI6" s="241"/>
      <c r="XDJ6" s="241"/>
      <c r="XDK6" s="241"/>
      <c r="XDL6" s="241"/>
      <c r="XDM6" s="241"/>
      <c r="XDN6" s="241"/>
      <c r="XDO6" s="241"/>
      <c r="XDP6" s="241"/>
      <c r="XDQ6" s="241"/>
      <c r="XDR6" s="241"/>
      <c r="XDS6" s="241"/>
      <c r="XDT6" s="241"/>
      <c r="XDU6" s="241"/>
      <c r="XDV6" s="241"/>
      <c r="XDW6" s="241"/>
      <c r="XDX6" s="241"/>
      <c r="XDY6" s="241"/>
      <c r="XDZ6" s="241"/>
      <c r="XEA6" s="241"/>
      <c r="XEB6" s="241"/>
      <c r="XEC6" s="241"/>
      <c r="XED6" s="241"/>
      <c r="XEE6" s="241"/>
      <c r="XEF6" s="241"/>
      <c r="XEG6" s="241"/>
      <c r="XEH6" s="241"/>
      <c r="XEI6" s="241"/>
      <c r="XEJ6" s="241"/>
      <c r="XEK6" s="241"/>
      <c r="XEL6" s="241"/>
      <c r="XEM6" s="241"/>
      <c r="XEN6" s="241"/>
      <c r="XEO6" s="241"/>
      <c r="XEP6" s="241"/>
      <c r="XEQ6" s="241"/>
      <c r="XER6" s="241"/>
      <c r="XES6" s="241"/>
      <c r="XET6" s="241"/>
      <c r="XEU6" s="241"/>
      <c r="XEV6" s="241"/>
      <c r="XEW6" s="241"/>
      <c r="XEX6" s="241"/>
      <c r="XEY6" s="241"/>
      <c r="XEZ6" s="241"/>
      <c r="XFA6" s="241"/>
    </row>
    <row r="7" spans="1:16381" s="249" customFormat="1" ht="30" customHeight="1" thickBot="1" x14ac:dyDescent="0.2">
      <c r="A7"/>
      <c r="B7" s="192"/>
      <c r="C7" s="337"/>
      <c r="D7" s="194"/>
      <c r="E7" s="194"/>
      <c r="F7" s="194"/>
      <c r="G7" s="194"/>
      <c r="H7" s="194"/>
      <c r="I7" s="194"/>
      <c r="J7" s="194"/>
      <c r="K7" s="194"/>
      <c r="L7" s="194"/>
      <c r="M7" s="194"/>
      <c r="N7" s="194"/>
      <c r="O7" s="194"/>
      <c r="P7" s="194"/>
      <c r="Q7" s="194"/>
      <c r="R7" s="194"/>
      <c r="S7" s="194"/>
      <c r="T7" s="194"/>
      <c r="U7" s="194"/>
      <c r="V7" s="194"/>
      <c r="W7" s="194"/>
      <c r="X7" s="194"/>
      <c r="Y7" s="194"/>
      <c r="Z7" s="194"/>
      <c r="AA7" s="194"/>
      <c r="AB7" s="194"/>
      <c r="AC7" s="194"/>
      <c r="AD7" s="194"/>
      <c r="AE7" s="194"/>
      <c r="AF7" s="194"/>
      <c r="AG7" s="194"/>
      <c r="AH7" s="194"/>
      <c r="AI7" s="194"/>
      <c r="AJ7" s="194"/>
      <c r="AK7" s="194"/>
      <c r="AL7" s="194"/>
      <c r="AM7" s="194"/>
      <c r="AN7" s="194"/>
      <c r="AO7" s="194"/>
      <c r="AP7" s="194"/>
      <c r="AQ7" s="194"/>
      <c r="AR7" s="194"/>
      <c r="AS7" s="194"/>
      <c r="AT7" s="241"/>
      <c r="AU7" s="241"/>
      <c r="AV7" s="241"/>
      <c r="AW7" s="241"/>
      <c r="AX7" s="241"/>
      <c r="AY7" s="241"/>
      <c r="AZ7" s="241"/>
      <c r="BA7" s="241"/>
      <c r="BB7" s="241"/>
      <c r="BC7" s="241"/>
      <c r="BD7" s="241"/>
      <c r="BE7" s="241"/>
      <c r="BF7" s="241"/>
      <c r="BG7" s="241"/>
      <c r="BH7" s="241"/>
      <c r="BI7" s="241"/>
      <c r="BJ7" s="241"/>
      <c r="BK7" s="241"/>
      <c r="BL7" s="241"/>
      <c r="BM7" s="241"/>
      <c r="BN7" s="241"/>
      <c r="BO7" s="241"/>
      <c r="BP7" s="241"/>
      <c r="BQ7" s="241"/>
      <c r="BR7" s="241"/>
      <c r="BS7" s="241"/>
      <c r="BT7" s="241"/>
      <c r="BU7" s="241"/>
      <c r="BV7" s="241"/>
      <c r="BW7" s="241"/>
      <c r="BX7" s="241"/>
      <c r="BY7" s="241"/>
      <c r="BZ7" s="241"/>
      <c r="CA7" s="241"/>
      <c r="CB7" s="241"/>
      <c r="CC7" s="241"/>
      <c r="CD7" s="241"/>
      <c r="CE7" s="241"/>
      <c r="CF7" s="241"/>
      <c r="CG7" s="241"/>
      <c r="CH7" s="241"/>
      <c r="CI7" s="241"/>
      <c r="CJ7" s="241"/>
      <c r="CK7" s="241"/>
      <c r="CL7" s="241"/>
      <c r="CM7" s="241"/>
      <c r="CN7" s="241"/>
      <c r="CO7" s="241"/>
      <c r="CP7" s="241"/>
      <c r="CQ7" s="241"/>
      <c r="CR7" s="241"/>
      <c r="CS7" s="241"/>
      <c r="CT7" s="241"/>
      <c r="CU7" s="241"/>
      <c r="CV7" s="241"/>
      <c r="CW7" s="241"/>
      <c r="CX7" s="241"/>
      <c r="CY7" s="241"/>
      <c r="CZ7" s="241"/>
      <c r="DA7" s="241"/>
      <c r="DB7" s="241"/>
      <c r="DC7" s="241"/>
      <c r="DD7" s="241"/>
      <c r="DE7" s="241"/>
      <c r="DF7" s="241"/>
      <c r="DG7" s="241"/>
      <c r="DH7" s="241"/>
      <c r="DI7" s="241"/>
      <c r="DJ7" s="241"/>
      <c r="DK7" s="241"/>
      <c r="DL7" s="241"/>
      <c r="DM7" s="241"/>
      <c r="DN7" s="241"/>
      <c r="DO7" s="241"/>
      <c r="DP7" s="241"/>
      <c r="DQ7" s="241"/>
      <c r="DR7" s="241"/>
      <c r="DS7" s="241"/>
      <c r="DT7" s="241"/>
      <c r="DU7" s="241"/>
      <c r="DV7" s="241"/>
      <c r="DW7" s="241"/>
      <c r="DX7" s="241"/>
      <c r="DY7" s="241"/>
      <c r="DZ7" s="241"/>
      <c r="EA7" s="241"/>
      <c r="EB7" s="241"/>
      <c r="EC7" s="241"/>
      <c r="ED7" s="241"/>
      <c r="EE7" s="241"/>
      <c r="EF7" s="241"/>
      <c r="EG7" s="241"/>
      <c r="EH7" s="241"/>
      <c r="EI7" s="241"/>
      <c r="EJ7" s="241"/>
      <c r="EK7" s="241"/>
      <c r="EL7" s="241"/>
      <c r="EM7" s="241"/>
      <c r="EN7" s="241"/>
      <c r="EO7" s="241"/>
      <c r="EP7" s="241"/>
      <c r="EQ7" s="241"/>
      <c r="ER7" s="241"/>
      <c r="ES7" s="241"/>
      <c r="ET7" s="241"/>
      <c r="EU7" s="241"/>
      <c r="EV7" s="241"/>
      <c r="EW7" s="241"/>
      <c r="EX7" s="241"/>
      <c r="EY7" s="241"/>
      <c r="EZ7" s="241"/>
      <c r="FA7" s="241"/>
      <c r="FB7" s="241"/>
      <c r="FC7" s="241"/>
      <c r="FD7" s="241"/>
      <c r="FE7" s="241"/>
      <c r="FF7" s="241"/>
      <c r="FG7" s="241"/>
      <c r="FH7" s="241"/>
      <c r="FI7" s="241"/>
      <c r="FJ7" s="241"/>
      <c r="FK7" s="241"/>
      <c r="FL7" s="241"/>
      <c r="FM7" s="241"/>
      <c r="FN7" s="241"/>
      <c r="FO7" s="241"/>
      <c r="FP7" s="241"/>
      <c r="FQ7" s="241"/>
      <c r="FR7" s="241"/>
      <c r="FS7" s="241"/>
      <c r="FT7" s="241"/>
      <c r="FU7" s="241"/>
      <c r="FV7" s="241"/>
      <c r="FW7" s="241"/>
      <c r="FX7" s="241"/>
      <c r="FY7" s="241"/>
      <c r="FZ7" s="241"/>
      <c r="GA7" s="241"/>
      <c r="GB7" s="241"/>
      <c r="GC7" s="241"/>
      <c r="GD7" s="241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1"/>
      <c r="GS7" s="241"/>
      <c r="GT7" s="241"/>
      <c r="GU7" s="241"/>
      <c r="GV7" s="241"/>
      <c r="GW7" s="241"/>
      <c r="GX7" s="241"/>
      <c r="GY7" s="241"/>
      <c r="GZ7" s="241"/>
      <c r="HA7" s="241"/>
      <c r="HB7" s="241"/>
      <c r="HC7" s="241"/>
      <c r="HD7" s="241"/>
      <c r="HE7" s="241"/>
      <c r="HF7" s="241"/>
      <c r="HG7" s="241"/>
      <c r="HH7" s="241"/>
      <c r="HI7" s="241"/>
      <c r="HJ7" s="241"/>
      <c r="HK7" s="241"/>
      <c r="HL7" s="241"/>
      <c r="HM7" s="241"/>
      <c r="HN7" s="241"/>
      <c r="HO7" s="241"/>
      <c r="HP7" s="241"/>
      <c r="HQ7" s="241"/>
      <c r="HR7" s="241"/>
      <c r="HS7" s="241"/>
      <c r="HT7" s="241"/>
      <c r="HU7" s="241"/>
      <c r="HV7" s="241"/>
      <c r="HW7" s="241"/>
      <c r="HX7" s="241"/>
      <c r="HY7" s="241"/>
      <c r="HZ7" s="241"/>
      <c r="IA7" s="241"/>
      <c r="IB7" s="241"/>
      <c r="IC7" s="241"/>
      <c r="ID7" s="241"/>
      <c r="IE7" s="241"/>
      <c r="IF7" s="241"/>
      <c r="IG7" s="241"/>
      <c r="IH7" s="241"/>
      <c r="II7" s="241"/>
      <c r="IJ7" s="241"/>
      <c r="IK7" s="241"/>
      <c r="IL7" s="241"/>
      <c r="IM7" s="241"/>
      <c r="IN7" s="241"/>
      <c r="IO7" s="241"/>
      <c r="IP7" s="241"/>
      <c r="IQ7" s="241"/>
      <c r="IR7" s="241"/>
      <c r="IS7" s="241"/>
      <c r="IT7" s="241"/>
      <c r="IU7" s="241"/>
      <c r="IV7" s="241"/>
      <c r="IW7" s="241"/>
      <c r="IX7" s="241"/>
      <c r="IY7" s="241"/>
      <c r="IZ7" s="241"/>
      <c r="JA7" s="241"/>
      <c r="JB7" s="241"/>
      <c r="JC7" s="241"/>
      <c r="JD7" s="241"/>
      <c r="JE7" s="241"/>
      <c r="JF7" s="241"/>
      <c r="JG7" s="241"/>
      <c r="JH7" s="241"/>
      <c r="JI7" s="241"/>
      <c r="JJ7" s="241"/>
      <c r="JK7" s="241"/>
      <c r="JL7" s="241"/>
      <c r="JM7" s="241"/>
      <c r="JN7" s="241"/>
      <c r="JO7" s="241"/>
      <c r="JP7" s="241"/>
      <c r="JQ7" s="241"/>
      <c r="JR7" s="241"/>
      <c r="JS7" s="241"/>
      <c r="JT7" s="241"/>
      <c r="JU7" s="241"/>
      <c r="JV7" s="241"/>
      <c r="JW7" s="241"/>
      <c r="JX7" s="241"/>
      <c r="JY7" s="241"/>
      <c r="JZ7" s="241"/>
      <c r="KA7" s="241"/>
      <c r="KB7" s="241"/>
      <c r="KC7" s="241"/>
      <c r="KD7" s="241"/>
      <c r="KE7" s="241"/>
      <c r="KF7" s="241"/>
      <c r="KG7" s="241"/>
      <c r="KH7" s="241"/>
      <c r="KI7" s="241"/>
      <c r="KJ7" s="241"/>
      <c r="KK7" s="241"/>
      <c r="KL7" s="241"/>
      <c r="KM7" s="241"/>
      <c r="KN7" s="241"/>
      <c r="KO7" s="241"/>
      <c r="KP7" s="241"/>
      <c r="KQ7" s="241"/>
      <c r="KR7" s="241"/>
      <c r="KS7" s="241"/>
      <c r="KT7" s="241"/>
      <c r="KU7" s="241"/>
      <c r="KV7" s="241"/>
      <c r="KW7" s="241"/>
      <c r="KX7" s="241"/>
      <c r="KY7" s="241"/>
      <c r="KZ7" s="241"/>
      <c r="LA7" s="241"/>
      <c r="LB7" s="241"/>
      <c r="LC7" s="241"/>
      <c r="LD7" s="241"/>
      <c r="LE7" s="241"/>
      <c r="LF7" s="241"/>
      <c r="LG7" s="241"/>
      <c r="LH7" s="241"/>
      <c r="LI7" s="241"/>
      <c r="LJ7" s="241"/>
      <c r="LK7" s="241"/>
      <c r="LL7" s="241"/>
      <c r="LM7" s="241"/>
      <c r="LN7" s="241"/>
      <c r="LO7" s="241"/>
      <c r="LP7" s="241"/>
      <c r="LQ7" s="241"/>
      <c r="LR7" s="241"/>
      <c r="LS7" s="241"/>
      <c r="LT7" s="241"/>
      <c r="LU7" s="241"/>
      <c r="LV7" s="241"/>
      <c r="LW7" s="241"/>
      <c r="LX7" s="241"/>
      <c r="LY7" s="241"/>
      <c r="LZ7" s="241"/>
      <c r="MA7" s="241"/>
      <c r="MB7" s="241"/>
      <c r="MC7" s="241"/>
      <c r="MD7" s="241"/>
      <c r="ME7" s="241"/>
      <c r="MF7" s="241"/>
      <c r="MG7" s="241"/>
      <c r="MH7" s="241"/>
      <c r="MI7" s="241"/>
      <c r="MJ7" s="241"/>
      <c r="MK7" s="241"/>
      <c r="ML7" s="241"/>
      <c r="MM7" s="241"/>
      <c r="MN7" s="241"/>
      <c r="MO7" s="241"/>
      <c r="MP7" s="241"/>
      <c r="MQ7" s="241"/>
      <c r="MR7" s="241"/>
      <c r="MS7" s="241"/>
      <c r="MT7" s="241"/>
      <c r="MU7" s="241"/>
      <c r="MV7" s="241"/>
      <c r="MW7" s="241"/>
      <c r="MX7" s="241"/>
      <c r="MY7" s="241"/>
      <c r="MZ7" s="241"/>
      <c r="NA7" s="241"/>
      <c r="NB7" s="241"/>
      <c r="NC7" s="241"/>
      <c r="ND7" s="241"/>
      <c r="NE7" s="241"/>
      <c r="NF7" s="241"/>
      <c r="NG7" s="241"/>
      <c r="NH7" s="241"/>
      <c r="NI7" s="241"/>
      <c r="NJ7" s="241"/>
      <c r="NK7" s="241"/>
      <c r="NL7" s="241"/>
      <c r="NM7" s="241"/>
      <c r="NN7" s="241"/>
      <c r="NO7" s="241"/>
      <c r="NP7" s="241"/>
      <c r="NQ7" s="241"/>
      <c r="NR7" s="241"/>
      <c r="NS7" s="241"/>
      <c r="NT7" s="241"/>
      <c r="NU7" s="241"/>
      <c r="NV7" s="241"/>
      <c r="NW7" s="241"/>
      <c r="NX7" s="241"/>
      <c r="NY7" s="241"/>
      <c r="NZ7" s="241"/>
      <c r="OA7" s="241"/>
      <c r="OB7" s="241"/>
      <c r="OC7" s="241"/>
      <c r="OD7" s="241"/>
      <c r="OE7" s="241"/>
      <c r="OF7" s="241"/>
      <c r="OG7" s="241"/>
      <c r="OH7" s="241"/>
      <c r="OI7" s="241"/>
      <c r="OJ7" s="241"/>
      <c r="OK7" s="241"/>
      <c r="OL7" s="241"/>
      <c r="OM7" s="241"/>
      <c r="ON7" s="241"/>
      <c r="OO7" s="241"/>
      <c r="OP7" s="241"/>
      <c r="OQ7" s="241"/>
      <c r="OR7" s="241"/>
      <c r="OS7" s="241"/>
      <c r="OT7" s="241"/>
      <c r="OU7" s="241"/>
      <c r="OV7" s="241"/>
      <c r="OW7" s="241"/>
      <c r="OX7" s="241"/>
      <c r="OY7" s="241"/>
      <c r="OZ7" s="241"/>
      <c r="PA7" s="241"/>
      <c r="PB7" s="241"/>
      <c r="PC7" s="241"/>
      <c r="PD7" s="241"/>
      <c r="PE7" s="241"/>
      <c r="PF7" s="241"/>
      <c r="PG7" s="241"/>
      <c r="PH7" s="241"/>
      <c r="PI7" s="241"/>
      <c r="PJ7" s="241"/>
      <c r="PK7" s="241"/>
      <c r="PL7" s="241"/>
      <c r="PM7" s="241"/>
      <c r="PN7" s="241"/>
      <c r="PO7" s="241"/>
      <c r="PP7" s="241"/>
      <c r="PQ7" s="241"/>
      <c r="PR7" s="241"/>
      <c r="PS7" s="241"/>
      <c r="PT7" s="241"/>
      <c r="PU7" s="241"/>
      <c r="PV7" s="241"/>
      <c r="PW7" s="241"/>
      <c r="PX7" s="241"/>
      <c r="PY7" s="241"/>
      <c r="PZ7" s="241"/>
      <c r="QA7" s="241"/>
      <c r="QB7" s="241"/>
      <c r="QC7" s="241"/>
      <c r="QD7" s="241"/>
      <c r="QE7" s="241"/>
      <c r="QF7" s="241"/>
      <c r="QG7" s="241"/>
      <c r="QH7" s="241"/>
      <c r="QI7" s="241"/>
      <c r="QJ7" s="241"/>
      <c r="QK7" s="241"/>
      <c r="QL7" s="241"/>
      <c r="QM7" s="241"/>
      <c r="QN7" s="241"/>
      <c r="QO7" s="241"/>
      <c r="QP7" s="241"/>
      <c r="QQ7" s="241"/>
      <c r="QR7" s="241"/>
      <c r="QS7" s="241"/>
      <c r="QT7" s="241"/>
      <c r="QU7" s="241"/>
      <c r="QV7" s="241"/>
      <c r="QW7" s="241"/>
      <c r="QX7" s="241"/>
      <c r="QY7" s="241"/>
      <c r="QZ7" s="241"/>
      <c r="RA7" s="241"/>
      <c r="RB7" s="241"/>
      <c r="RC7" s="241"/>
      <c r="RD7" s="241"/>
      <c r="RE7" s="241"/>
      <c r="RF7" s="241"/>
      <c r="RG7" s="241"/>
      <c r="RH7" s="241"/>
      <c r="RI7" s="241"/>
      <c r="RJ7" s="241"/>
      <c r="RK7" s="241"/>
      <c r="RL7" s="241"/>
      <c r="RM7" s="241"/>
      <c r="RN7" s="241"/>
      <c r="RO7" s="241"/>
      <c r="RP7" s="241"/>
      <c r="RQ7" s="241"/>
      <c r="RR7" s="241"/>
      <c r="RS7" s="241"/>
      <c r="RT7" s="241"/>
      <c r="RU7" s="241"/>
      <c r="RV7" s="241"/>
      <c r="RW7" s="241"/>
      <c r="RX7" s="241"/>
      <c r="RY7" s="241"/>
      <c r="RZ7" s="241"/>
      <c r="SA7" s="241"/>
      <c r="SB7" s="241"/>
      <c r="SC7" s="241"/>
      <c r="SD7" s="241"/>
      <c r="SE7" s="241"/>
      <c r="SF7" s="241"/>
      <c r="SG7" s="241"/>
      <c r="SH7" s="241"/>
      <c r="SI7" s="241"/>
      <c r="SJ7" s="241"/>
      <c r="SK7" s="241"/>
      <c r="SL7" s="241"/>
      <c r="SM7" s="241"/>
      <c r="SN7" s="241"/>
      <c r="SO7" s="241"/>
      <c r="SP7" s="241"/>
      <c r="SQ7" s="241"/>
      <c r="SR7" s="241"/>
      <c r="SS7" s="241"/>
      <c r="ST7" s="241"/>
      <c r="SU7" s="241"/>
      <c r="SV7" s="241"/>
      <c r="SW7" s="241"/>
      <c r="SX7" s="241"/>
      <c r="SY7" s="241"/>
      <c r="SZ7" s="241"/>
      <c r="TA7" s="241"/>
      <c r="TB7" s="241"/>
      <c r="TC7" s="241"/>
      <c r="TD7" s="241"/>
      <c r="TE7" s="241"/>
      <c r="TF7" s="241"/>
      <c r="TG7" s="241"/>
      <c r="TH7" s="241"/>
      <c r="TI7" s="241"/>
      <c r="TJ7" s="241"/>
      <c r="TK7" s="241"/>
      <c r="TL7" s="241"/>
      <c r="TM7" s="241"/>
      <c r="TN7" s="241"/>
      <c r="TO7" s="241"/>
      <c r="TP7" s="241"/>
      <c r="TQ7" s="241"/>
      <c r="TR7" s="241"/>
      <c r="TS7" s="241"/>
      <c r="TT7" s="241"/>
      <c r="TU7" s="241"/>
      <c r="TV7" s="241"/>
      <c r="TW7" s="241"/>
      <c r="TX7" s="241"/>
      <c r="TY7" s="241"/>
      <c r="TZ7" s="241"/>
      <c r="UA7" s="241"/>
      <c r="UB7" s="241"/>
      <c r="UC7" s="241"/>
      <c r="UD7" s="241"/>
      <c r="UE7" s="241"/>
      <c r="UF7" s="241"/>
      <c r="UG7" s="241"/>
      <c r="UH7" s="241"/>
      <c r="UI7" s="241"/>
      <c r="UJ7" s="241"/>
      <c r="UK7" s="241"/>
      <c r="UL7" s="241"/>
      <c r="UM7" s="241"/>
      <c r="UN7" s="241"/>
      <c r="UO7" s="241"/>
      <c r="UP7" s="241"/>
      <c r="UQ7" s="241"/>
      <c r="UR7" s="241"/>
      <c r="US7" s="241"/>
      <c r="UT7" s="241"/>
      <c r="UU7" s="241"/>
      <c r="UV7" s="241"/>
      <c r="UW7" s="241"/>
      <c r="UX7" s="241"/>
      <c r="UY7" s="241"/>
      <c r="UZ7" s="241"/>
      <c r="VA7" s="241"/>
      <c r="VB7" s="241"/>
      <c r="VC7" s="241"/>
      <c r="VD7" s="241"/>
      <c r="VE7" s="241"/>
      <c r="VF7" s="241"/>
      <c r="VG7" s="241"/>
      <c r="VH7" s="241"/>
      <c r="VI7" s="241"/>
      <c r="VJ7" s="241"/>
      <c r="VK7" s="241"/>
      <c r="VL7" s="241"/>
      <c r="VM7" s="241"/>
      <c r="VN7" s="241"/>
      <c r="VO7" s="241"/>
      <c r="VP7" s="241"/>
      <c r="VQ7" s="241"/>
      <c r="VR7" s="241"/>
      <c r="VS7" s="241"/>
      <c r="VT7" s="241"/>
      <c r="VU7" s="241"/>
      <c r="VV7" s="241"/>
      <c r="VW7" s="241"/>
      <c r="VX7" s="241"/>
      <c r="VY7" s="241"/>
      <c r="VZ7" s="241"/>
      <c r="WA7" s="241"/>
      <c r="WB7" s="241"/>
      <c r="WC7" s="241"/>
      <c r="WD7" s="241"/>
      <c r="WE7" s="241"/>
      <c r="WF7" s="241"/>
      <c r="WG7" s="241"/>
      <c r="WH7" s="241"/>
      <c r="WI7" s="241"/>
      <c r="WJ7" s="241"/>
      <c r="WK7" s="241"/>
      <c r="WL7" s="241"/>
      <c r="WM7" s="241"/>
      <c r="WN7" s="241"/>
      <c r="WO7" s="241"/>
      <c r="WP7" s="241"/>
      <c r="WQ7" s="241"/>
      <c r="WR7" s="241"/>
      <c r="WS7" s="241"/>
      <c r="WT7" s="241"/>
      <c r="WU7" s="241"/>
      <c r="WV7" s="241"/>
      <c r="WW7" s="241"/>
      <c r="WX7" s="241"/>
      <c r="WY7" s="241"/>
      <c r="WZ7" s="241"/>
      <c r="XA7" s="241"/>
      <c r="XB7" s="241"/>
      <c r="XC7" s="241"/>
      <c r="XD7" s="241"/>
      <c r="XE7" s="241"/>
      <c r="XF7" s="241"/>
      <c r="XG7" s="241"/>
      <c r="XH7" s="241"/>
      <c r="XI7" s="241"/>
      <c r="XJ7" s="241"/>
      <c r="XK7" s="241"/>
      <c r="XL7" s="241"/>
      <c r="XM7" s="241"/>
      <c r="XN7" s="241"/>
      <c r="XO7" s="241"/>
      <c r="XP7" s="241"/>
      <c r="XQ7" s="241"/>
      <c r="XR7" s="241"/>
      <c r="XS7" s="241"/>
      <c r="XT7" s="241"/>
      <c r="XU7" s="241"/>
      <c r="XV7" s="241"/>
      <c r="XW7" s="241"/>
      <c r="XX7" s="241"/>
      <c r="XY7" s="241"/>
      <c r="XZ7" s="241"/>
      <c r="YA7" s="241"/>
      <c r="YB7" s="241"/>
      <c r="YC7" s="241"/>
      <c r="YD7" s="241"/>
      <c r="YE7" s="241"/>
      <c r="YF7" s="241"/>
      <c r="YG7" s="241"/>
      <c r="YH7" s="241"/>
      <c r="YI7" s="241"/>
      <c r="YJ7" s="241"/>
      <c r="YK7" s="241"/>
      <c r="YL7" s="241"/>
      <c r="YM7" s="241"/>
      <c r="YN7" s="241"/>
      <c r="YO7" s="241"/>
      <c r="YP7" s="241"/>
      <c r="YQ7" s="241"/>
      <c r="YR7" s="241"/>
      <c r="YS7" s="241"/>
      <c r="YT7" s="241"/>
      <c r="YU7" s="241"/>
      <c r="YV7" s="241"/>
      <c r="YW7" s="241"/>
      <c r="YX7" s="241"/>
      <c r="YY7" s="241"/>
      <c r="YZ7" s="241"/>
      <c r="ZA7" s="241"/>
      <c r="ZB7" s="241"/>
      <c r="ZC7" s="241"/>
      <c r="ZD7" s="241"/>
      <c r="ZE7" s="241"/>
      <c r="ZF7" s="241"/>
      <c r="ZG7" s="241"/>
      <c r="ZH7" s="241"/>
      <c r="ZI7" s="241"/>
      <c r="ZJ7" s="241"/>
      <c r="ZK7" s="241"/>
      <c r="ZL7" s="241"/>
      <c r="ZM7" s="241"/>
      <c r="ZN7" s="241"/>
      <c r="ZO7" s="241"/>
      <c r="ZP7" s="241"/>
      <c r="ZQ7" s="241"/>
      <c r="ZR7" s="241"/>
      <c r="ZS7" s="241"/>
      <c r="ZT7" s="241"/>
      <c r="ZU7" s="241"/>
      <c r="ZV7" s="241"/>
      <c r="ZW7" s="241"/>
      <c r="ZX7" s="241"/>
      <c r="ZY7" s="241"/>
      <c r="ZZ7" s="241"/>
      <c r="AAA7" s="241"/>
      <c r="AAB7" s="241"/>
      <c r="AAC7" s="241"/>
      <c r="AAD7" s="241"/>
      <c r="AAE7" s="241"/>
      <c r="AAF7" s="241"/>
      <c r="AAG7" s="241"/>
      <c r="AAH7" s="241"/>
      <c r="AAI7" s="241"/>
      <c r="AAJ7" s="241"/>
      <c r="AAK7" s="241"/>
      <c r="AAL7" s="241"/>
      <c r="AAM7" s="241"/>
      <c r="AAN7" s="241"/>
      <c r="AAO7" s="241"/>
      <c r="AAP7" s="241"/>
      <c r="AAQ7" s="241"/>
      <c r="AAR7" s="241"/>
      <c r="AAS7" s="241"/>
      <c r="AAT7" s="241"/>
      <c r="AAU7" s="241"/>
      <c r="AAV7" s="241"/>
      <c r="AAW7" s="241"/>
      <c r="AAX7" s="241"/>
      <c r="AAY7" s="241"/>
      <c r="AAZ7" s="241"/>
      <c r="ABA7" s="241"/>
      <c r="ABB7" s="241"/>
      <c r="ABC7" s="241"/>
      <c r="ABD7" s="241"/>
      <c r="ABE7" s="241"/>
      <c r="ABF7" s="241"/>
      <c r="ABG7" s="241"/>
      <c r="ABH7" s="241"/>
      <c r="ABI7" s="241"/>
      <c r="ABJ7" s="241"/>
      <c r="ABK7" s="241"/>
      <c r="ABL7" s="241"/>
      <c r="ABM7" s="241"/>
      <c r="ABN7" s="241"/>
      <c r="ABO7" s="241"/>
      <c r="ABP7" s="241"/>
      <c r="ABQ7" s="241"/>
      <c r="ABR7" s="241"/>
      <c r="ABS7" s="241"/>
      <c r="ABT7" s="241"/>
      <c r="ABU7" s="241"/>
      <c r="ABV7" s="241"/>
      <c r="ABW7" s="241"/>
      <c r="ABX7" s="241"/>
      <c r="ABY7" s="241"/>
      <c r="ABZ7" s="241"/>
      <c r="ACA7" s="241"/>
      <c r="ACB7" s="241"/>
      <c r="ACC7" s="241"/>
      <c r="ACD7" s="241"/>
      <c r="ACE7" s="241"/>
      <c r="ACF7" s="241"/>
      <c r="ACG7" s="241"/>
      <c r="ACH7" s="241"/>
      <c r="ACI7" s="241"/>
      <c r="ACJ7" s="241"/>
      <c r="ACK7" s="241"/>
      <c r="ACL7" s="241"/>
      <c r="ACM7" s="241"/>
      <c r="ACN7" s="241"/>
      <c r="ACO7" s="241"/>
      <c r="ACP7" s="241"/>
      <c r="ACQ7" s="241"/>
      <c r="ACR7" s="241"/>
      <c r="ACS7" s="241"/>
      <c r="ACT7" s="241"/>
      <c r="ACU7" s="241"/>
      <c r="ACV7" s="241"/>
      <c r="ACW7" s="241"/>
      <c r="ACX7" s="241"/>
      <c r="ACY7" s="241"/>
      <c r="ACZ7" s="241"/>
      <c r="ADA7" s="241"/>
      <c r="ADB7" s="241"/>
      <c r="ADC7" s="241"/>
      <c r="ADD7" s="241"/>
      <c r="ADE7" s="241"/>
      <c r="ADF7" s="241"/>
      <c r="ADG7" s="241"/>
      <c r="ADH7" s="241"/>
      <c r="ADI7" s="241"/>
      <c r="ADJ7" s="241"/>
      <c r="ADK7" s="241"/>
      <c r="ADL7" s="241"/>
      <c r="ADM7" s="241"/>
      <c r="ADN7" s="241"/>
      <c r="ADO7" s="241"/>
      <c r="ADP7" s="241"/>
      <c r="ADQ7" s="241"/>
      <c r="ADR7" s="241"/>
      <c r="ADS7" s="241"/>
      <c r="ADT7" s="241"/>
      <c r="ADU7" s="241"/>
      <c r="ADV7" s="241"/>
      <c r="ADW7" s="241"/>
      <c r="ADX7" s="241"/>
      <c r="ADY7" s="241"/>
      <c r="ADZ7" s="241"/>
      <c r="AEA7" s="241"/>
      <c r="AEB7" s="241"/>
      <c r="AEC7" s="241"/>
      <c r="AED7" s="241"/>
      <c r="AEE7" s="241"/>
      <c r="AEF7" s="241"/>
      <c r="AEG7" s="241"/>
      <c r="AEH7" s="241"/>
      <c r="AEI7" s="241"/>
      <c r="AEJ7" s="241"/>
      <c r="AEK7" s="241"/>
      <c r="AEL7" s="241"/>
      <c r="AEM7" s="241"/>
      <c r="AEN7" s="241"/>
      <c r="AEO7" s="241"/>
      <c r="AEP7" s="241"/>
      <c r="AEQ7" s="241"/>
      <c r="AER7" s="241"/>
      <c r="AES7" s="241"/>
      <c r="AET7" s="241"/>
      <c r="AEU7" s="241"/>
      <c r="AEV7" s="241"/>
      <c r="AEW7" s="241"/>
      <c r="AEX7" s="241"/>
      <c r="AEY7" s="241"/>
      <c r="AEZ7" s="241"/>
      <c r="AFA7" s="241"/>
      <c r="AFB7" s="241"/>
      <c r="AFC7" s="241"/>
      <c r="AFD7" s="241"/>
      <c r="AFE7" s="241"/>
      <c r="AFF7" s="241"/>
      <c r="AFG7" s="241"/>
      <c r="AFH7" s="241"/>
      <c r="AFI7" s="241"/>
      <c r="AFJ7" s="241"/>
      <c r="AFK7" s="241"/>
      <c r="AFL7" s="241"/>
      <c r="AFM7" s="241"/>
      <c r="AFN7" s="241"/>
      <c r="AFO7" s="241"/>
      <c r="AFP7" s="241"/>
      <c r="AFQ7" s="241"/>
      <c r="AFR7" s="241"/>
      <c r="AFS7" s="241"/>
      <c r="AFT7" s="241"/>
      <c r="AFU7" s="241"/>
      <c r="AFV7" s="241"/>
      <c r="AFW7" s="241"/>
      <c r="AFX7" s="241"/>
      <c r="AFY7" s="241"/>
      <c r="AFZ7" s="241"/>
      <c r="AGA7" s="241"/>
      <c r="AGB7" s="241"/>
      <c r="AGC7" s="241"/>
      <c r="AGD7" s="241"/>
      <c r="AGE7" s="241"/>
      <c r="AGF7" s="241"/>
      <c r="AGG7" s="241"/>
      <c r="AGH7" s="241"/>
      <c r="AGI7" s="241"/>
      <c r="AGJ7" s="241"/>
      <c r="AGK7" s="241"/>
      <c r="AGL7" s="241"/>
      <c r="AGM7" s="241"/>
      <c r="AGN7" s="241"/>
      <c r="AGO7" s="241"/>
      <c r="AGP7" s="241"/>
      <c r="AGQ7" s="241"/>
      <c r="AGR7" s="241"/>
      <c r="AGS7" s="241"/>
      <c r="AGT7" s="241"/>
      <c r="AGU7" s="241"/>
      <c r="AGV7" s="241"/>
      <c r="AGW7" s="241"/>
      <c r="AGX7" s="241"/>
      <c r="AGY7" s="241"/>
      <c r="AGZ7" s="241"/>
      <c r="AHA7" s="241"/>
      <c r="AHB7" s="241"/>
      <c r="AHC7" s="241"/>
      <c r="AHD7" s="241"/>
      <c r="AHE7" s="241"/>
      <c r="AHF7" s="241"/>
      <c r="AHG7" s="241"/>
      <c r="AHH7" s="241"/>
      <c r="AHI7" s="241"/>
      <c r="AHJ7" s="241"/>
      <c r="AHK7" s="241"/>
      <c r="AHL7" s="241"/>
      <c r="AHM7" s="241"/>
      <c r="AHN7" s="241"/>
      <c r="AHO7" s="241"/>
      <c r="AHP7" s="241"/>
      <c r="AHQ7" s="241"/>
      <c r="AHR7" s="241"/>
      <c r="AHS7" s="241"/>
      <c r="AHT7" s="241"/>
      <c r="AHU7" s="241"/>
      <c r="AHV7" s="241"/>
      <c r="AHW7" s="241"/>
      <c r="AHX7" s="241"/>
      <c r="AHY7" s="241"/>
      <c r="AHZ7" s="241"/>
      <c r="AIA7" s="241"/>
      <c r="AIB7" s="241"/>
      <c r="AIC7" s="241"/>
      <c r="AID7" s="241"/>
      <c r="AIE7" s="241"/>
      <c r="AIF7" s="241"/>
      <c r="AIG7" s="241"/>
      <c r="AIH7" s="241"/>
      <c r="AII7" s="241"/>
      <c r="AIJ7" s="241"/>
      <c r="AIK7" s="241"/>
      <c r="AIL7" s="241"/>
      <c r="AIM7" s="241"/>
      <c r="AIN7" s="241"/>
      <c r="AIO7" s="241"/>
      <c r="AIP7" s="241"/>
      <c r="AIQ7" s="241"/>
      <c r="AIR7" s="241"/>
      <c r="AIS7" s="241"/>
      <c r="AIT7" s="241"/>
      <c r="AIU7" s="241"/>
      <c r="AIV7" s="241"/>
      <c r="AIW7" s="241"/>
      <c r="AIX7" s="241"/>
      <c r="AIY7" s="241"/>
      <c r="AIZ7" s="241"/>
      <c r="AJA7" s="241"/>
      <c r="AJB7" s="241"/>
      <c r="AJC7" s="241"/>
      <c r="AJD7" s="241"/>
      <c r="AJE7" s="241"/>
      <c r="AJF7" s="241"/>
      <c r="AJG7" s="241"/>
      <c r="AJH7" s="241"/>
      <c r="AJI7" s="241"/>
      <c r="AJJ7" s="241"/>
      <c r="AJK7" s="241"/>
      <c r="AJL7" s="241"/>
      <c r="AJM7" s="241"/>
      <c r="AJN7" s="241"/>
      <c r="AJO7" s="241"/>
      <c r="AJP7" s="241"/>
      <c r="AJQ7" s="241"/>
      <c r="AJR7" s="241"/>
      <c r="AJS7" s="241"/>
      <c r="AJT7" s="241"/>
      <c r="AJU7" s="241"/>
      <c r="AJV7" s="241"/>
      <c r="AJW7" s="241"/>
      <c r="AJX7" s="241"/>
      <c r="AJY7" s="241"/>
      <c r="AJZ7" s="241"/>
      <c r="AKA7" s="241"/>
      <c r="AKB7" s="241"/>
      <c r="AKC7" s="241"/>
      <c r="AKD7" s="241"/>
      <c r="AKE7" s="241"/>
      <c r="AKF7" s="241"/>
      <c r="AKG7" s="241"/>
      <c r="AKH7" s="241"/>
      <c r="AKI7" s="241"/>
      <c r="AKJ7" s="241"/>
      <c r="AKK7" s="241"/>
      <c r="AKL7" s="241"/>
      <c r="AKM7" s="241"/>
      <c r="AKN7" s="241"/>
      <c r="AKO7" s="241"/>
      <c r="AKP7" s="241"/>
      <c r="AKQ7" s="241"/>
      <c r="AKR7" s="241"/>
      <c r="AKS7" s="241"/>
      <c r="AKT7" s="241"/>
      <c r="AKU7" s="241"/>
      <c r="AKV7" s="241"/>
      <c r="AKW7" s="241"/>
      <c r="AKX7" s="241"/>
      <c r="AKY7" s="241"/>
      <c r="AKZ7" s="241"/>
      <c r="ALA7" s="241"/>
      <c r="ALB7" s="241"/>
      <c r="ALC7" s="241"/>
      <c r="ALD7" s="241"/>
      <c r="ALE7" s="241"/>
      <c r="ALF7" s="241"/>
      <c r="ALG7" s="241"/>
      <c r="ALH7" s="241"/>
      <c r="ALI7" s="241"/>
      <c r="ALJ7" s="241"/>
      <c r="ALK7" s="241"/>
      <c r="ALL7" s="241"/>
      <c r="ALM7" s="241"/>
      <c r="ALN7" s="241"/>
      <c r="ALO7" s="241"/>
      <c r="ALP7" s="241"/>
      <c r="ALQ7" s="241"/>
      <c r="ALR7" s="241"/>
      <c r="ALS7" s="241"/>
      <c r="ALT7" s="241"/>
      <c r="ALU7" s="241"/>
      <c r="ALV7" s="241"/>
      <c r="ALW7" s="241"/>
      <c r="ALX7" s="241"/>
      <c r="ALY7" s="241"/>
      <c r="ALZ7" s="241"/>
      <c r="AMA7" s="241"/>
      <c r="AMB7" s="241"/>
      <c r="AMC7" s="241"/>
      <c r="AMD7" s="241"/>
      <c r="AME7" s="241"/>
      <c r="AMF7" s="241"/>
      <c r="AMG7" s="241"/>
      <c r="AMH7" s="241"/>
      <c r="AMI7" s="241"/>
      <c r="AMJ7" s="241"/>
      <c r="AMK7" s="241"/>
      <c r="AML7" s="241"/>
      <c r="AMM7" s="241"/>
      <c r="AMN7" s="241"/>
      <c r="AMO7" s="241"/>
      <c r="AMP7" s="241"/>
      <c r="AMQ7" s="241"/>
      <c r="AMR7" s="241"/>
      <c r="AMS7" s="241"/>
      <c r="AMT7" s="241"/>
      <c r="AMU7" s="241"/>
      <c r="AMV7" s="241"/>
      <c r="AMW7" s="241"/>
      <c r="AMX7" s="241"/>
      <c r="AMY7" s="241"/>
      <c r="AMZ7" s="241"/>
      <c r="ANA7" s="241"/>
      <c r="ANB7" s="241"/>
      <c r="ANC7" s="241"/>
      <c r="AND7" s="241"/>
      <c r="ANE7" s="241"/>
      <c r="ANF7" s="241"/>
      <c r="ANG7" s="241"/>
      <c r="ANH7" s="241"/>
      <c r="ANI7" s="241"/>
      <c r="ANJ7" s="241"/>
      <c r="ANK7" s="241"/>
      <c r="ANL7" s="241"/>
      <c r="ANM7" s="241"/>
      <c r="ANN7" s="241"/>
      <c r="ANO7" s="241"/>
      <c r="ANP7" s="241"/>
      <c r="ANQ7" s="241"/>
      <c r="ANR7" s="241"/>
      <c r="ANS7" s="241"/>
      <c r="ANT7" s="241"/>
      <c r="ANU7" s="241"/>
      <c r="ANV7" s="241"/>
      <c r="ANW7" s="241"/>
      <c r="ANX7" s="241"/>
      <c r="ANY7" s="241"/>
      <c r="ANZ7" s="241"/>
      <c r="AOA7" s="241"/>
      <c r="AOB7" s="241"/>
      <c r="AOC7" s="241"/>
      <c r="AOD7" s="241"/>
      <c r="AOE7" s="241"/>
      <c r="AOF7" s="241"/>
      <c r="AOG7" s="241"/>
      <c r="AOH7" s="241"/>
      <c r="AOI7" s="241"/>
      <c r="AOJ7" s="241"/>
      <c r="AOK7" s="241"/>
      <c r="AOL7" s="241"/>
      <c r="AOM7" s="241"/>
      <c r="AON7" s="241"/>
      <c r="AOO7" s="241"/>
      <c r="AOP7" s="241"/>
      <c r="AOQ7" s="241"/>
      <c r="AOR7" s="241"/>
      <c r="AOS7" s="241"/>
      <c r="AOT7" s="241"/>
      <c r="AOU7" s="241"/>
      <c r="AOV7" s="241"/>
      <c r="AOW7" s="241"/>
      <c r="AOX7" s="241"/>
      <c r="AOY7" s="241"/>
      <c r="AOZ7" s="241"/>
      <c r="APA7" s="241"/>
      <c r="APB7" s="241"/>
      <c r="APC7" s="241"/>
      <c r="APD7" s="241"/>
      <c r="APE7" s="241"/>
      <c r="APF7" s="241"/>
      <c r="APG7" s="241"/>
      <c r="APH7" s="241"/>
      <c r="API7" s="241"/>
      <c r="APJ7" s="241"/>
      <c r="APK7" s="241"/>
      <c r="APL7" s="241"/>
      <c r="APM7" s="241"/>
      <c r="APN7" s="241"/>
      <c r="APO7" s="241"/>
      <c r="APP7" s="241"/>
      <c r="APQ7" s="241"/>
      <c r="APR7" s="241"/>
      <c r="APS7" s="241"/>
      <c r="APT7" s="241"/>
      <c r="APU7" s="241"/>
      <c r="APV7" s="241"/>
      <c r="APW7" s="241"/>
      <c r="APX7" s="241"/>
      <c r="APY7" s="241"/>
      <c r="APZ7" s="241"/>
      <c r="AQA7" s="241"/>
      <c r="AQB7" s="241"/>
      <c r="AQC7" s="241"/>
      <c r="AQD7" s="241"/>
      <c r="AQE7" s="241"/>
      <c r="AQF7" s="241"/>
      <c r="AQG7" s="241"/>
      <c r="AQH7" s="241"/>
      <c r="AQI7" s="241"/>
      <c r="AQJ7" s="241"/>
      <c r="AQK7" s="241"/>
      <c r="AQL7" s="241"/>
      <c r="AQM7" s="241"/>
      <c r="AQN7" s="241"/>
      <c r="AQO7" s="241"/>
      <c r="AQP7" s="241"/>
      <c r="AQQ7" s="241"/>
      <c r="AQR7" s="241"/>
      <c r="AQS7" s="241"/>
      <c r="AQT7" s="241"/>
      <c r="AQU7" s="241"/>
      <c r="AQV7" s="241"/>
      <c r="AQW7" s="241"/>
      <c r="AQX7" s="241"/>
      <c r="AQY7" s="241"/>
      <c r="AQZ7" s="241"/>
      <c r="ARA7" s="241"/>
      <c r="ARB7" s="241"/>
      <c r="ARC7" s="241"/>
      <c r="ARD7" s="241"/>
      <c r="ARE7" s="241"/>
      <c r="ARF7" s="241"/>
      <c r="ARG7" s="241"/>
      <c r="ARH7" s="241"/>
      <c r="ARI7" s="241"/>
      <c r="ARJ7" s="241"/>
      <c r="ARK7" s="241"/>
      <c r="ARL7" s="241"/>
      <c r="ARM7" s="241"/>
      <c r="ARN7" s="241"/>
      <c r="ARO7" s="241"/>
      <c r="ARP7" s="241"/>
      <c r="ARQ7" s="241"/>
      <c r="ARR7" s="241"/>
      <c r="ARS7" s="241"/>
      <c r="ART7" s="241"/>
      <c r="ARU7" s="241"/>
      <c r="ARV7" s="241"/>
      <c r="ARW7" s="241"/>
      <c r="ARX7" s="241"/>
      <c r="ARY7" s="241"/>
      <c r="ARZ7" s="241"/>
      <c r="ASA7" s="241"/>
      <c r="ASB7" s="241"/>
      <c r="ASC7" s="241"/>
      <c r="ASD7" s="241"/>
      <c r="ASE7" s="241"/>
      <c r="ASF7" s="241"/>
      <c r="ASG7" s="241"/>
      <c r="ASH7" s="241"/>
      <c r="ASI7" s="241"/>
      <c r="ASJ7" s="241"/>
      <c r="ASK7" s="241"/>
      <c r="ASL7" s="241"/>
      <c r="ASM7" s="241"/>
      <c r="ASN7" s="241"/>
      <c r="ASO7" s="241"/>
      <c r="ASP7" s="241"/>
      <c r="ASQ7" s="241"/>
      <c r="ASR7" s="241"/>
      <c r="ASS7" s="241"/>
      <c r="AST7" s="241"/>
      <c r="ASU7" s="241"/>
      <c r="ASV7" s="241"/>
      <c r="ASW7" s="241"/>
      <c r="ASX7" s="241"/>
      <c r="ASY7" s="241"/>
      <c r="ASZ7" s="241"/>
      <c r="ATA7" s="241"/>
      <c r="ATB7" s="241"/>
      <c r="ATC7" s="241"/>
      <c r="ATD7" s="241"/>
      <c r="ATE7" s="241"/>
      <c r="ATF7" s="241"/>
      <c r="ATG7" s="241"/>
      <c r="ATH7" s="241"/>
      <c r="ATI7" s="241"/>
      <c r="ATJ7" s="241"/>
      <c r="ATK7" s="241"/>
      <c r="ATL7" s="241"/>
      <c r="ATM7" s="241"/>
      <c r="ATN7" s="241"/>
      <c r="ATO7" s="241"/>
      <c r="ATP7" s="241"/>
      <c r="ATQ7" s="241"/>
      <c r="ATR7" s="241"/>
      <c r="ATS7" s="241"/>
      <c r="ATT7" s="241"/>
      <c r="ATU7" s="241"/>
      <c r="ATV7" s="241"/>
      <c r="ATW7" s="241"/>
      <c r="ATX7" s="241"/>
      <c r="ATY7" s="241"/>
      <c r="ATZ7" s="241"/>
      <c r="AUA7" s="241"/>
      <c r="AUB7" s="241"/>
      <c r="AUC7" s="241"/>
      <c r="AUD7" s="241"/>
      <c r="AUE7" s="241"/>
      <c r="AUF7" s="241"/>
      <c r="AUG7" s="241"/>
      <c r="AUH7" s="241"/>
      <c r="AUI7" s="241"/>
      <c r="AUJ7" s="241"/>
      <c r="AUK7" s="241"/>
      <c r="AUL7" s="241"/>
      <c r="AUM7" s="241"/>
      <c r="AUN7" s="241"/>
      <c r="AUO7" s="241"/>
      <c r="AUP7" s="241"/>
      <c r="AUQ7" s="241"/>
      <c r="AUR7" s="241"/>
      <c r="AUS7" s="241"/>
      <c r="AUT7" s="241"/>
      <c r="AUU7" s="241"/>
      <c r="AUV7" s="241"/>
      <c r="AUW7" s="241"/>
      <c r="AUX7" s="241"/>
      <c r="AUY7" s="241"/>
      <c r="AUZ7" s="241"/>
      <c r="AVA7" s="241"/>
      <c r="AVB7" s="241"/>
      <c r="AVC7" s="241"/>
      <c r="AVD7" s="241"/>
      <c r="AVE7" s="241"/>
      <c r="AVF7" s="241"/>
      <c r="AVG7" s="241"/>
      <c r="AVH7" s="241"/>
      <c r="AVI7" s="241"/>
      <c r="AVJ7" s="241"/>
      <c r="AVK7" s="241"/>
      <c r="AVL7" s="241"/>
      <c r="AVM7" s="241"/>
      <c r="AVN7" s="241"/>
      <c r="AVO7" s="241"/>
      <c r="AVP7" s="241"/>
      <c r="AVQ7" s="241"/>
      <c r="AVR7" s="241"/>
      <c r="AVS7" s="241"/>
      <c r="AVT7" s="241"/>
      <c r="AVU7" s="241"/>
      <c r="AVV7" s="241"/>
      <c r="AVW7" s="241"/>
      <c r="AVX7" s="241"/>
      <c r="AVY7" s="241"/>
      <c r="AVZ7" s="241"/>
      <c r="AWA7" s="241"/>
      <c r="AWB7" s="241"/>
      <c r="AWC7" s="241"/>
      <c r="AWD7" s="241"/>
      <c r="AWE7" s="241"/>
      <c r="AWF7" s="241"/>
      <c r="AWG7" s="241"/>
      <c r="AWH7" s="241"/>
      <c r="AWI7" s="241"/>
      <c r="AWJ7" s="241"/>
      <c r="AWK7" s="241"/>
      <c r="AWL7" s="241"/>
      <c r="AWM7" s="241"/>
      <c r="AWN7" s="241"/>
      <c r="AWO7" s="241"/>
      <c r="AWP7" s="241"/>
      <c r="AWQ7" s="241"/>
      <c r="AWR7" s="241"/>
      <c r="AWS7" s="241"/>
      <c r="AWT7" s="241"/>
      <c r="AWU7" s="241"/>
      <c r="AWV7" s="241"/>
      <c r="AWW7" s="241"/>
      <c r="AWX7" s="241"/>
      <c r="AWY7" s="241"/>
      <c r="AWZ7" s="241"/>
      <c r="AXA7" s="241"/>
      <c r="AXB7" s="241"/>
      <c r="AXC7" s="241"/>
      <c r="AXD7" s="241"/>
      <c r="AXE7" s="241"/>
      <c r="AXF7" s="241"/>
      <c r="AXG7" s="241"/>
      <c r="AXH7" s="241"/>
      <c r="AXI7" s="241"/>
      <c r="AXJ7" s="241"/>
      <c r="AXK7" s="241"/>
      <c r="AXL7" s="241"/>
      <c r="AXM7" s="241"/>
      <c r="AXN7" s="241"/>
      <c r="AXO7" s="241"/>
      <c r="AXP7" s="241"/>
      <c r="AXQ7" s="241"/>
      <c r="AXR7" s="241"/>
      <c r="AXS7" s="241"/>
      <c r="AXT7" s="241"/>
      <c r="AXU7" s="241"/>
      <c r="AXV7" s="241"/>
      <c r="AXW7" s="241"/>
      <c r="AXX7" s="241"/>
      <c r="AXY7" s="241"/>
      <c r="AXZ7" s="241"/>
      <c r="AYA7" s="241"/>
      <c r="AYB7" s="241"/>
      <c r="AYC7" s="241"/>
      <c r="AYD7" s="241"/>
      <c r="AYE7" s="241"/>
      <c r="AYF7" s="241"/>
      <c r="AYG7" s="241"/>
      <c r="AYH7" s="241"/>
      <c r="AYI7" s="241"/>
      <c r="AYJ7" s="241"/>
      <c r="AYK7" s="241"/>
      <c r="AYL7" s="241"/>
      <c r="AYM7" s="241"/>
      <c r="AYN7" s="241"/>
      <c r="AYO7" s="241"/>
      <c r="AYP7" s="241"/>
      <c r="AYQ7" s="241"/>
      <c r="AYR7" s="241"/>
      <c r="AYS7" s="241"/>
      <c r="AYT7" s="241"/>
      <c r="AYU7" s="241"/>
      <c r="AYV7" s="241"/>
      <c r="AYW7" s="241"/>
      <c r="AYX7" s="241"/>
      <c r="AYY7" s="241"/>
      <c r="AYZ7" s="241"/>
      <c r="AZA7" s="241"/>
      <c r="AZB7" s="241"/>
      <c r="AZC7" s="241"/>
      <c r="AZD7" s="241"/>
      <c r="AZE7" s="241"/>
      <c r="AZF7" s="241"/>
      <c r="AZG7" s="241"/>
      <c r="AZH7" s="241"/>
      <c r="AZI7" s="241"/>
      <c r="AZJ7" s="241"/>
      <c r="AZK7" s="241"/>
      <c r="AZL7" s="241"/>
      <c r="AZM7" s="241"/>
      <c r="AZN7" s="241"/>
      <c r="AZO7" s="241"/>
      <c r="AZP7" s="241"/>
      <c r="AZQ7" s="241"/>
      <c r="AZR7" s="241"/>
      <c r="AZS7" s="241"/>
      <c r="AZT7" s="241"/>
      <c r="AZU7" s="241"/>
      <c r="AZV7" s="241"/>
      <c r="AZW7" s="241"/>
      <c r="AZX7" s="241"/>
      <c r="AZY7" s="241"/>
      <c r="AZZ7" s="241"/>
      <c r="BAA7" s="241"/>
      <c r="BAB7" s="241"/>
      <c r="BAC7" s="241"/>
      <c r="BAD7" s="241"/>
      <c r="BAE7" s="241"/>
      <c r="BAF7" s="241"/>
      <c r="BAG7" s="241"/>
      <c r="BAH7" s="241"/>
      <c r="BAI7" s="241"/>
      <c r="BAJ7" s="241"/>
      <c r="BAK7" s="241"/>
      <c r="BAL7" s="241"/>
      <c r="BAM7" s="241"/>
      <c r="BAN7" s="241"/>
      <c r="BAO7" s="241"/>
      <c r="BAP7" s="241"/>
      <c r="BAQ7" s="241"/>
      <c r="BAR7" s="241"/>
      <c r="BAS7" s="241"/>
      <c r="BAT7" s="241"/>
      <c r="BAU7" s="241"/>
      <c r="BAV7" s="241"/>
      <c r="BAW7" s="241"/>
      <c r="BAX7" s="241"/>
      <c r="BAY7" s="241"/>
      <c r="BAZ7" s="241"/>
      <c r="BBA7" s="241"/>
      <c r="BBB7" s="241"/>
      <c r="BBC7" s="241"/>
      <c r="BBD7" s="241"/>
      <c r="BBE7" s="241"/>
      <c r="BBF7" s="241"/>
      <c r="BBG7" s="241"/>
      <c r="BBH7" s="241"/>
      <c r="BBI7" s="241"/>
      <c r="BBJ7" s="241"/>
      <c r="BBK7" s="241"/>
      <c r="BBL7" s="241"/>
      <c r="BBM7" s="241"/>
      <c r="BBN7" s="241"/>
      <c r="BBO7" s="241"/>
      <c r="BBP7" s="241"/>
      <c r="BBQ7" s="241"/>
      <c r="BBR7" s="241"/>
      <c r="BBS7" s="241"/>
      <c r="BBT7" s="241"/>
      <c r="BBU7" s="241"/>
      <c r="BBV7" s="241"/>
      <c r="BBW7" s="241"/>
      <c r="BBX7" s="241"/>
      <c r="BBY7" s="241"/>
      <c r="BBZ7" s="241"/>
      <c r="BCA7" s="241"/>
      <c r="BCB7" s="241"/>
      <c r="BCC7" s="241"/>
      <c r="BCD7" s="241"/>
      <c r="BCE7" s="241"/>
      <c r="BCF7" s="241"/>
      <c r="BCG7" s="241"/>
      <c r="BCH7" s="241"/>
      <c r="BCI7" s="241"/>
      <c r="BCJ7" s="241"/>
      <c r="BCK7" s="241"/>
      <c r="BCL7" s="241"/>
      <c r="BCM7" s="241"/>
      <c r="BCN7" s="241"/>
      <c r="BCO7" s="241"/>
      <c r="BCP7" s="241"/>
      <c r="BCQ7" s="241"/>
      <c r="BCR7" s="241"/>
      <c r="BCS7" s="241"/>
      <c r="BCT7" s="241"/>
      <c r="BCU7" s="241"/>
      <c r="BCV7" s="241"/>
      <c r="BCW7" s="241"/>
      <c r="BCX7" s="241"/>
      <c r="BCY7" s="241"/>
      <c r="BCZ7" s="241"/>
      <c r="BDA7" s="241"/>
      <c r="BDB7" s="241"/>
      <c r="BDC7" s="241"/>
      <c r="BDD7" s="241"/>
      <c r="BDE7" s="241"/>
      <c r="BDF7" s="241"/>
      <c r="BDG7" s="241"/>
      <c r="BDH7" s="241"/>
      <c r="BDI7" s="241"/>
      <c r="BDJ7" s="241"/>
      <c r="BDK7" s="241"/>
      <c r="BDL7" s="241"/>
      <c r="BDM7" s="241"/>
      <c r="BDN7" s="241"/>
      <c r="BDO7" s="241"/>
      <c r="BDP7" s="241"/>
      <c r="BDQ7" s="241"/>
      <c r="BDR7" s="241"/>
      <c r="BDS7" s="241"/>
      <c r="BDT7" s="241"/>
      <c r="BDU7" s="241"/>
      <c r="BDV7" s="241"/>
      <c r="BDW7" s="241"/>
      <c r="BDX7" s="241"/>
      <c r="BDY7" s="241"/>
      <c r="BDZ7" s="241"/>
      <c r="BEA7" s="241"/>
      <c r="BEB7" s="241"/>
      <c r="BEC7" s="241"/>
      <c r="BED7" s="241"/>
      <c r="BEE7" s="241"/>
      <c r="BEF7" s="241"/>
      <c r="BEG7" s="241"/>
      <c r="BEH7" s="241"/>
      <c r="BEI7" s="241"/>
      <c r="BEJ7" s="241"/>
      <c r="BEK7" s="241"/>
      <c r="BEL7" s="241"/>
      <c r="BEM7" s="241"/>
      <c r="BEN7" s="241"/>
      <c r="BEO7" s="241"/>
      <c r="BEP7" s="241"/>
      <c r="BEQ7" s="241"/>
      <c r="BER7" s="241"/>
      <c r="BES7" s="241"/>
      <c r="BET7" s="241"/>
      <c r="BEU7" s="241"/>
      <c r="BEV7" s="241"/>
      <c r="BEW7" s="241"/>
      <c r="BEX7" s="241"/>
      <c r="BEY7" s="241"/>
      <c r="BEZ7" s="241"/>
      <c r="BFA7" s="241"/>
      <c r="BFB7" s="241"/>
      <c r="BFC7" s="241"/>
      <c r="BFD7" s="241"/>
      <c r="BFE7" s="241"/>
      <c r="BFF7" s="241"/>
      <c r="BFG7" s="241"/>
      <c r="BFH7" s="241"/>
      <c r="BFI7" s="241"/>
      <c r="BFJ7" s="241"/>
      <c r="BFK7" s="241"/>
      <c r="BFL7" s="241"/>
      <c r="BFM7" s="241"/>
      <c r="BFN7" s="241"/>
      <c r="BFO7" s="241"/>
      <c r="BFP7" s="241"/>
      <c r="BFQ7" s="241"/>
      <c r="BFR7" s="241"/>
      <c r="BFS7" s="241"/>
      <c r="BFT7" s="241"/>
      <c r="BFU7" s="241"/>
      <c r="BFV7" s="241"/>
      <c r="BFW7" s="241"/>
      <c r="BFX7" s="241"/>
      <c r="BFY7" s="241"/>
      <c r="BFZ7" s="241"/>
      <c r="BGA7" s="241"/>
      <c r="BGB7" s="241"/>
      <c r="BGC7" s="241"/>
      <c r="BGD7" s="241"/>
      <c r="BGE7" s="241"/>
      <c r="BGF7" s="241"/>
      <c r="BGG7" s="241"/>
      <c r="BGH7" s="241"/>
      <c r="BGI7" s="241"/>
      <c r="BGJ7" s="241"/>
      <c r="BGK7" s="241"/>
      <c r="BGL7" s="241"/>
      <c r="BGM7" s="241"/>
      <c r="BGN7" s="241"/>
      <c r="BGO7" s="241"/>
      <c r="BGP7" s="241"/>
      <c r="BGQ7" s="241"/>
      <c r="BGR7" s="241"/>
      <c r="BGS7" s="241"/>
      <c r="BGT7" s="241"/>
      <c r="BGU7" s="241"/>
      <c r="BGV7" s="241"/>
      <c r="BGW7" s="241"/>
      <c r="BGX7" s="241"/>
      <c r="BGY7" s="241"/>
      <c r="BGZ7" s="241"/>
      <c r="BHA7" s="241"/>
      <c r="BHB7" s="241"/>
      <c r="BHC7" s="241"/>
      <c r="BHD7" s="241"/>
      <c r="BHE7" s="241"/>
      <c r="BHF7" s="241"/>
      <c r="BHG7" s="241"/>
      <c r="BHH7" s="241"/>
      <c r="BHI7" s="241"/>
      <c r="BHJ7" s="241"/>
      <c r="BHK7" s="241"/>
      <c r="BHL7" s="241"/>
      <c r="BHM7" s="241"/>
      <c r="BHN7" s="241"/>
      <c r="BHO7" s="241"/>
      <c r="BHP7" s="241"/>
      <c r="BHQ7" s="241"/>
      <c r="BHR7" s="241"/>
      <c r="BHS7" s="241"/>
      <c r="BHT7" s="241"/>
      <c r="BHU7" s="241"/>
      <c r="BHV7" s="241"/>
      <c r="BHW7" s="241"/>
      <c r="BHX7" s="241"/>
      <c r="BHY7" s="241"/>
      <c r="BHZ7" s="241"/>
      <c r="BIA7" s="241"/>
      <c r="BIB7" s="241"/>
      <c r="BIC7" s="241"/>
      <c r="BID7" s="241"/>
      <c r="BIE7" s="241"/>
      <c r="BIF7" s="241"/>
      <c r="BIG7" s="241"/>
      <c r="BIH7" s="241"/>
      <c r="BII7" s="241"/>
      <c r="BIJ7" s="241"/>
      <c r="BIK7" s="241"/>
      <c r="BIL7" s="241"/>
      <c r="BIM7" s="241"/>
      <c r="BIN7" s="241"/>
      <c r="BIO7" s="241"/>
      <c r="BIP7" s="241"/>
      <c r="BIQ7" s="241"/>
      <c r="BIR7" s="241"/>
      <c r="BIS7" s="241"/>
      <c r="BIT7" s="241"/>
      <c r="BIU7" s="241"/>
      <c r="BIV7" s="241"/>
      <c r="BIW7" s="241"/>
      <c r="BIX7" s="241"/>
      <c r="BIY7" s="241"/>
      <c r="BIZ7" s="241"/>
      <c r="BJA7" s="241"/>
      <c r="BJB7" s="241"/>
      <c r="BJC7" s="241"/>
      <c r="BJD7" s="241"/>
      <c r="BJE7" s="241"/>
      <c r="BJF7" s="241"/>
      <c r="BJG7" s="241"/>
      <c r="BJH7" s="241"/>
      <c r="BJI7" s="241"/>
      <c r="BJJ7" s="241"/>
      <c r="BJK7" s="241"/>
      <c r="BJL7" s="241"/>
      <c r="BJM7" s="241"/>
      <c r="BJN7" s="241"/>
      <c r="BJO7" s="241"/>
      <c r="BJP7" s="241"/>
      <c r="BJQ7" s="241"/>
      <c r="BJR7" s="241"/>
      <c r="BJS7" s="241"/>
      <c r="BJT7" s="241"/>
      <c r="BJU7" s="241"/>
      <c r="BJV7" s="241"/>
      <c r="BJW7" s="241"/>
      <c r="BJX7" s="241"/>
      <c r="BJY7" s="241"/>
      <c r="BJZ7" s="241"/>
      <c r="BKA7" s="241"/>
      <c r="BKB7" s="241"/>
      <c r="BKC7" s="241"/>
      <c r="BKD7" s="241"/>
      <c r="BKE7" s="241"/>
      <c r="BKF7" s="241"/>
      <c r="BKG7" s="241"/>
      <c r="BKH7" s="241"/>
      <c r="BKI7" s="241"/>
      <c r="BKJ7" s="241"/>
      <c r="BKK7" s="241"/>
      <c r="BKL7" s="241"/>
      <c r="BKM7" s="241"/>
      <c r="BKN7" s="241"/>
      <c r="BKO7" s="241"/>
      <c r="BKP7" s="241"/>
      <c r="BKQ7" s="241"/>
      <c r="BKR7" s="241"/>
      <c r="BKS7" s="241"/>
      <c r="BKT7" s="241"/>
      <c r="BKU7" s="241"/>
      <c r="BKV7" s="241"/>
      <c r="BKW7" s="241"/>
      <c r="BKX7" s="241"/>
      <c r="BKY7" s="241"/>
      <c r="BKZ7" s="241"/>
      <c r="BLA7" s="241"/>
      <c r="BLB7" s="241"/>
      <c r="BLC7" s="241"/>
      <c r="BLD7" s="241"/>
      <c r="BLE7" s="241"/>
      <c r="BLF7" s="241"/>
      <c r="BLG7" s="241"/>
      <c r="BLH7" s="241"/>
      <c r="BLI7" s="241"/>
      <c r="BLJ7" s="241"/>
      <c r="BLK7" s="241"/>
      <c r="BLL7" s="241"/>
      <c r="BLM7" s="241"/>
      <c r="BLN7" s="241"/>
      <c r="BLO7" s="241"/>
      <c r="BLP7" s="241"/>
      <c r="BLQ7" s="241"/>
      <c r="BLR7" s="241"/>
      <c r="BLS7" s="241"/>
      <c r="BLT7" s="241"/>
      <c r="BLU7" s="241"/>
      <c r="BLV7" s="241"/>
      <c r="BLW7" s="241"/>
      <c r="BLX7" s="241"/>
      <c r="BLY7" s="241"/>
      <c r="BLZ7" s="241"/>
      <c r="BMA7" s="241"/>
      <c r="BMB7" s="241"/>
      <c r="BMC7" s="241"/>
      <c r="BMD7" s="241"/>
      <c r="BME7" s="241"/>
      <c r="BMF7" s="241"/>
      <c r="BMG7" s="241"/>
      <c r="BMH7" s="241"/>
      <c r="BMI7" s="241"/>
      <c r="BMJ7" s="241"/>
      <c r="BMK7" s="241"/>
      <c r="BML7" s="241"/>
      <c r="BMM7" s="241"/>
      <c r="BMN7" s="241"/>
      <c r="BMO7" s="241"/>
      <c r="BMP7" s="241"/>
      <c r="BMQ7" s="241"/>
      <c r="BMR7" s="241"/>
      <c r="BMS7" s="241"/>
      <c r="BMT7" s="241"/>
      <c r="BMU7" s="241"/>
      <c r="BMV7" s="241"/>
      <c r="BMW7" s="241"/>
      <c r="BMX7" s="241"/>
      <c r="BMY7" s="241"/>
      <c r="BMZ7" s="241"/>
      <c r="BNA7" s="241"/>
      <c r="BNB7" s="241"/>
      <c r="BNC7" s="241"/>
      <c r="BND7" s="241"/>
      <c r="BNE7" s="241"/>
      <c r="BNF7" s="241"/>
      <c r="BNG7" s="241"/>
      <c r="BNH7" s="241"/>
      <c r="BNI7" s="241"/>
      <c r="BNJ7" s="241"/>
      <c r="BNK7" s="241"/>
      <c r="BNL7" s="241"/>
      <c r="BNM7" s="241"/>
      <c r="BNN7" s="241"/>
      <c r="BNO7" s="241"/>
      <c r="BNP7" s="241"/>
      <c r="BNQ7" s="241"/>
      <c r="BNR7" s="241"/>
      <c r="BNS7" s="241"/>
      <c r="BNT7" s="241"/>
      <c r="BNU7" s="241"/>
      <c r="BNV7" s="241"/>
      <c r="BNW7" s="241"/>
      <c r="BNX7" s="241"/>
      <c r="BNY7" s="241"/>
      <c r="BNZ7" s="241"/>
      <c r="BOA7" s="241"/>
      <c r="BOB7" s="241"/>
      <c r="BOC7" s="241"/>
      <c r="BOD7" s="241"/>
      <c r="BOE7" s="241"/>
      <c r="BOF7" s="241"/>
      <c r="BOG7" s="241"/>
      <c r="BOH7" s="241"/>
      <c r="BOI7" s="241"/>
      <c r="BOJ7" s="241"/>
      <c r="BOK7" s="241"/>
      <c r="BOL7" s="241"/>
      <c r="BOM7" s="241"/>
      <c r="BON7" s="241"/>
      <c r="BOO7" s="241"/>
      <c r="BOP7" s="241"/>
      <c r="BOQ7" s="241"/>
      <c r="BOR7" s="241"/>
      <c r="BOS7" s="241"/>
      <c r="BOT7" s="241"/>
      <c r="BOU7" s="241"/>
      <c r="BOV7" s="241"/>
      <c r="BOW7" s="241"/>
      <c r="BOX7" s="241"/>
      <c r="BOY7" s="241"/>
      <c r="BOZ7" s="241"/>
      <c r="BPA7" s="241"/>
      <c r="BPB7" s="241"/>
      <c r="BPC7" s="241"/>
      <c r="BPD7" s="241"/>
      <c r="BPE7" s="241"/>
      <c r="BPF7" s="241"/>
      <c r="BPG7" s="241"/>
      <c r="BPH7" s="241"/>
      <c r="BPI7" s="241"/>
      <c r="BPJ7" s="241"/>
      <c r="BPK7" s="241"/>
      <c r="BPL7" s="241"/>
      <c r="BPM7" s="241"/>
      <c r="BPN7" s="241"/>
      <c r="BPO7" s="241"/>
      <c r="BPP7" s="241"/>
      <c r="BPQ7" s="241"/>
      <c r="BPR7" s="241"/>
      <c r="BPS7" s="241"/>
      <c r="BPT7" s="241"/>
      <c r="BPU7" s="241"/>
      <c r="BPV7" s="241"/>
      <c r="BPW7" s="241"/>
      <c r="BPX7" s="241"/>
      <c r="BPY7" s="241"/>
      <c r="BPZ7" s="241"/>
      <c r="BQA7" s="241"/>
      <c r="BQB7" s="241"/>
      <c r="BQC7" s="241"/>
      <c r="BQD7" s="241"/>
      <c r="BQE7" s="241"/>
      <c r="BQF7" s="241"/>
      <c r="BQG7" s="241"/>
      <c r="BQH7" s="241"/>
      <c r="BQI7" s="241"/>
      <c r="BQJ7" s="241"/>
      <c r="BQK7" s="241"/>
      <c r="BQL7" s="241"/>
      <c r="BQM7" s="241"/>
      <c r="BQN7" s="241"/>
      <c r="BQO7" s="241"/>
      <c r="BQP7" s="241"/>
      <c r="BQQ7" s="241"/>
      <c r="BQR7" s="241"/>
      <c r="BQS7" s="241"/>
      <c r="BQT7" s="241"/>
      <c r="BQU7" s="241"/>
      <c r="BQV7" s="241"/>
      <c r="BQW7" s="241"/>
      <c r="BQX7" s="241"/>
      <c r="BQY7" s="241"/>
      <c r="BQZ7" s="241"/>
      <c r="BRA7" s="241"/>
      <c r="BRB7" s="241"/>
      <c r="BRC7" s="241"/>
      <c r="BRD7" s="241"/>
      <c r="BRE7" s="241"/>
      <c r="BRF7" s="241"/>
      <c r="BRG7" s="241"/>
      <c r="BRH7" s="241"/>
      <c r="BRI7" s="241"/>
      <c r="BRJ7" s="241"/>
      <c r="BRK7" s="241"/>
      <c r="BRL7" s="241"/>
      <c r="BRM7" s="241"/>
      <c r="BRN7" s="241"/>
      <c r="BRO7" s="241"/>
      <c r="BRP7" s="241"/>
      <c r="BRQ7" s="241"/>
      <c r="BRR7" s="241"/>
      <c r="BRS7" s="241"/>
      <c r="BRT7" s="241"/>
      <c r="BRU7" s="241"/>
      <c r="BRV7" s="241"/>
      <c r="BRW7" s="241"/>
      <c r="BRX7" s="241"/>
      <c r="BRY7" s="241"/>
      <c r="BRZ7" s="241"/>
      <c r="BSA7" s="241"/>
      <c r="BSB7" s="241"/>
      <c r="BSC7" s="241"/>
      <c r="BSD7" s="241"/>
      <c r="BSE7" s="241"/>
      <c r="BSF7" s="241"/>
      <c r="BSG7" s="241"/>
      <c r="BSH7" s="241"/>
      <c r="BSI7" s="241"/>
      <c r="BSJ7" s="241"/>
      <c r="BSK7" s="241"/>
      <c r="BSL7" s="241"/>
      <c r="BSM7" s="241"/>
      <c r="BSN7" s="241"/>
      <c r="BSO7" s="241"/>
      <c r="BSP7" s="241"/>
      <c r="BSQ7" s="241"/>
      <c r="BSR7" s="241"/>
      <c r="BSS7" s="241"/>
      <c r="BST7" s="241"/>
      <c r="BSU7" s="241"/>
      <c r="BSV7" s="241"/>
      <c r="BSW7" s="241"/>
      <c r="BSX7" s="241"/>
      <c r="BSY7" s="241"/>
      <c r="BSZ7" s="241"/>
      <c r="BTA7" s="241"/>
      <c r="BTB7" s="241"/>
      <c r="BTC7" s="241"/>
      <c r="BTD7" s="241"/>
      <c r="BTE7" s="241"/>
      <c r="BTF7" s="241"/>
      <c r="BTG7" s="241"/>
      <c r="BTH7" s="241"/>
      <c r="BTI7" s="241"/>
      <c r="BTJ7" s="241"/>
      <c r="BTK7" s="241"/>
      <c r="BTL7" s="241"/>
      <c r="BTM7" s="241"/>
      <c r="BTN7" s="241"/>
      <c r="BTO7" s="241"/>
      <c r="BTP7" s="241"/>
      <c r="BTQ7" s="241"/>
      <c r="BTR7" s="241"/>
      <c r="BTS7" s="241"/>
      <c r="BTT7" s="241"/>
      <c r="BTU7" s="241"/>
      <c r="BTV7" s="241"/>
      <c r="BTW7" s="241"/>
      <c r="BTX7" s="241"/>
      <c r="BTY7" s="241"/>
      <c r="BTZ7" s="241"/>
      <c r="BUA7" s="241"/>
      <c r="BUB7" s="241"/>
      <c r="BUC7" s="241"/>
      <c r="BUD7" s="241"/>
      <c r="BUE7" s="241"/>
      <c r="BUF7" s="241"/>
      <c r="BUG7" s="241"/>
      <c r="BUH7" s="241"/>
      <c r="BUI7" s="241"/>
      <c r="BUJ7" s="241"/>
      <c r="BUK7" s="241"/>
      <c r="BUL7" s="241"/>
      <c r="BUM7" s="241"/>
      <c r="BUN7" s="241"/>
      <c r="BUO7" s="241"/>
      <c r="BUP7" s="241"/>
      <c r="BUQ7" s="241"/>
      <c r="BUR7" s="241"/>
      <c r="BUS7" s="241"/>
      <c r="BUT7" s="241"/>
      <c r="BUU7" s="241"/>
      <c r="BUV7" s="241"/>
      <c r="BUW7" s="241"/>
      <c r="BUX7" s="241"/>
      <c r="BUY7" s="241"/>
      <c r="BUZ7" s="241"/>
      <c r="BVA7" s="241"/>
      <c r="BVB7" s="241"/>
      <c r="BVC7" s="241"/>
      <c r="BVD7" s="241"/>
      <c r="BVE7" s="241"/>
      <c r="BVF7" s="241"/>
      <c r="BVG7" s="241"/>
      <c r="BVH7" s="241"/>
      <c r="BVI7" s="241"/>
      <c r="BVJ7" s="241"/>
      <c r="BVK7" s="241"/>
      <c r="BVL7" s="241"/>
      <c r="BVM7" s="241"/>
      <c r="BVN7" s="241"/>
      <c r="BVO7" s="241"/>
      <c r="BVP7" s="241"/>
      <c r="BVQ7" s="241"/>
      <c r="BVR7" s="241"/>
      <c r="BVS7" s="241"/>
      <c r="BVT7" s="241"/>
      <c r="BVU7" s="241"/>
      <c r="BVV7" s="241"/>
      <c r="BVW7" s="241"/>
      <c r="BVX7" s="241"/>
      <c r="BVY7" s="241"/>
      <c r="BVZ7" s="241"/>
      <c r="BWA7" s="241"/>
      <c r="BWB7" s="241"/>
      <c r="BWC7" s="241"/>
      <c r="BWD7" s="241"/>
      <c r="BWE7" s="241"/>
      <c r="BWF7" s="241"/>
      <c r="BWG7" s="241"/>
      <c r="BWH7" s="241"/>
      <c r="BWI7" s="241"/>
      <c r="BWJ7" s="241"/>
      <c r="BWK7" s="241"/>
      <c r="BWL7" s="241"/>
      <c r="BWM7" s="241"/>
      <c r="BWN7" s="241"/>
      <c r="BWO7" s="241"/>
      <c r="BWP7" s="241"/>
      <c r="BWQ7" s="241"/>
      <c r="BWR7" s="241"/>
      <c r="BWS7" s="241"/>
      <c r="BWT7" s="241"/>
      <c r="BWU7" s="241"/>
      <c r="BWV7" s="241"/>
      <c r="BWW7" s="241"/>
      <c r="BWX7" s="241"/>
      <c r="BWY7" s="241"/>
      <c r="BWZ7" s="241"/>
      <c r="BXA7" s="241"/>
      <c r="BXB7" s="241"/>
      <c r="BXC7" s="241"/>
      <c r="BXD7" s="241"/>
      <c r="BXE7" s="241"/>
      <c r="BXF7" s="241"/>
      <c r="BXG7" s="241"/>
      <c r="BXH7" s="241"/>
      <c r="BXI7" s="241"/>
      <c r="BXJ7" s="241"/>
      <c r="BXK7" s="241"/>
      <c r="BXL7" s="241"/>
      <c r="BXM7" s="241"/>
      <c r="BXN7" s="241"/>
      <c r="BXO7" s="241"/>
      <c r="BXP7" s="241"/>
      <c r="BXQ7" s="241"/>
      <c r="BXR7" s="241"/>
      <c r="BXS7" s="241"/>
      <c r="BXT7" s="241"/>
      <c r="BXU7" s="241"/>
      <c r="BXV7" s="241"/>
      <c r="BXW7" s="241"/>
      <c r="BXX7" s="241"/>
      <c r="BXY7" s="241"/>
      <c r="BXZ7" s="241"/>
      <c r="BYA7" s="241"/>
      <c r="BYB7" s="241"/>
      <c r="BYC7" s="241"/>
      <c r="BYD7" s="241"/>
      <c r="BYE7" s="241"/>
      <c r="BYF7" s="241"/>
      <c r="BYG7" s="241"/>
      <c r="BYH7" s="241"/>
      <c r="BYI7" s="241"/>
      <c r="BYJ7" s="241"/>
      <c r="BYK7" s="241"/>
      <c r="BYL7" s="241"/>
      <c r="BYM7" s="241"/>
      <c r="BYN7" s="241"/>
      <c r="BYO7" s="241"/>
      <c r="BYP7" s="241"/>
      <c r="BYQ7" s="241"/>
      <c r="BYR7" s="241"/>
      <c r="BYS7" s="241"/>
      <c r="BYT7" s="241"/>
      <c r="BYU7" s="241"/>
      <c r="BYV7" s="241"/>
      <c r="BYW7" s="241"/>
      <c r="BYX7" s="241"/>
      <c r="BYY7" s="241"/>
      <c r="BYZ7" s="241"/>
      <c r="BZA7" s="241"/>
      <c r="BZB7" s="241"/>
      <c r="BZC7" s="241"/>
      <c r="BZD7" s="241"/>
      <c r="BZE7" s="241"/>
      <c r="BZF7" s="241"/>
      <c r="BZG7" s="241"/>
      <c r="BZH7" s="241"/>
      <c r="BZI7" s="241"/>
      <c r="BZJ7" s="241"/>
      <c r="BZK7" s="241"/>
      <c r="BZL7" s="241"/>
      <c r="BZM7" s="241"/>
      <c r="BZN7" s="241"/>
      <c r="BZO7" s="241"/>
      <c r="BZP7" s="241"/>
      <c r="BZQ7" s="241"/>
      <c r="BZR7" s="241"/>
      <c r="BZS7" s="241"/>
      <c r="BZT7" s="241"/>
      <c r="BZU7" s="241"/>
      <c r="BZV7" s="241"/>
      <c r="BZW7" s="241"/>
      <c r="BZX7" s="241"/>
      <c r="BZY7" s="241"/>
      <c r="BZZ7" s="241"/>
      <c r="CAA7" s="241"/>
      <c r="CAB7" s="241"/>
      <c r="CAC7" s="241"/>
      <c r="CAD7" s="241"/>
      <c r="CAE7" s="241"/>
      <c r="CAF7" s="241"/>
      <c r="CAG7" s="241"/>
      <c r="CAH7" s="241"/>
      <c r="CAI7" s="241"/>
      <c r="CAJ7" s="241"/>
      <c r="CAK7" s="241"/>
      <c r="CAL7" s="241"/>
      <c r="CAM7" s="241"/>
      <c r="CAN7" s="241"/>
      <c r="CAO7" s="241"/>
      <c r="CAP7" s="241"/>
      <c r="CAQ7" s="241"/>
      <c r="CAR7" s="241"/>
      <c r="CAS7" s="241"/>
      <c r="CAT7" s="241"/>
      <c r="CAU7" s="241"/>
      <c r="CAV7" s="241"/>
      <c r="CAW7" s="241"/>
      <c r="CAX7" s="241"/>
      <c r="CAY7" s="241"/>
      <c r="CAZ7" s="241"/>
      <c r="CBA7" s="241"/>
      <c r="CBB7" s="241"/>
      <c r="CBC7" s="241"/>
      <c r="CBD7" s="241"/>
      <c r="CBE7" s="241"/>
      <c r="CBF7" s="241"/>
      <c r="CBG7" s="241"/>
      <c r="CBH7" s="241"/>
      <c r="CBI7" s="241"/>
      <c r="CBJ7" s="241"/>
      <c r="CBK7" s="241"/>
      <c r="CBL7" s="241"/>
      <c r="CBM7" s="241"/>
      <c r="CBN7" s="241"/>
      <c r="CBO7" s="241"/>
      <c r="CBP7" s="241"/>
      <c r="CBQ7" s="241"/>
      <c r="CBR7" s="241"/>
      <c r="CBS7" s="241"/>
      <c r="CBT7" s="241"/>
      <c r="CBU7" s="241"/>
      <c r="CBV7" s="241"/>
      <c r="CBW7" s="241"/>
      <c r="CBX7" s="241"/>
      <c r="CBY7" s="241"/>
      <c r="CBZ7" s="241"/>
      <c r="CCA7" s="241"/>
      <c r="CCB7" s="241"/>
      <c r="CCC7" s="241"/>
      <c r="CCD7" s="241"/>
      <c r="CCE7" s="241"/>
      <c r="CCF7" s="241"/>
      <c r="CCG7" s="241"/>
      <c r="CCH7" s="241"/>
      <c r="CCI7" s="241"/>
      <c r="CCJ7" s="241"/>
      <c r="CCK7" s="241"/>
      <c r="CCL7" s="241"/>
      <c r="CCM7" s="241"/>
      <c r="CCN7" s="241"/>
      <c r="CCO7" s="241"/>
      <c r="CCP7" s="241"/>
      <c r="CCQ7" s="241"/>
      <c r="CCR7" s="241"/>
      <c r="CCS7" s="241"/>
      <c r="CCT7" s="241"/>
      <c r="CCU7" s="241"/>
      <c r="CCV7" s="241"/>
      <c r="CCW7" s="241"/>
      <c r="CCX7" s="241"/>
      <c r="CCY7" s="241"/>
      <c r="CCZ7" s="241"/>
      <c r="CDA7" s="241"/>
      <c r="CDB7" s="241"/>
      <c r="CDC7" s="241"/>
      <c r="CDD7" s="241"/>
      <c r="CDE7" s="241"/>
      <c r="CDF7" s="241"/>
      <c r="CDG7" s="241"/>
      <c r="CDH7" s="241"/>
      <c r="CDI7" s="241"/>
      <c r="CDJ7" s="241"/>
      <c r="CDK7" s="241"/>
      <c r="CDL7" s="241"/>
      <c r="CDM7" s="241"/>
      <c r="CDN7" s="241"/>
      <c r="CDO7" s="241"/>
      <c r="CDP7" s="241"/>
      <c r="CDQ7" s="241"/>
      <c r="CDR7" s="241"/>
      <c r="CDS7" s="241"/>
      <c r="CDT7" s="241"/>
      <c r="CDU7" s="241"/>
      <c r="CDV7" s="241"/>
      <c r="CDW7" s="241"/>
      <c r="CDX7" s="241"/>
      <c r="CDY7" s="241"/>
      <c r="CDZ7" s="241"/>
      <c r="CEA7" s="241"/>
      <c r="CEB7" s="241"/>
      <c r="CEC7" s="241"/>
      <c r="CED7" s="241"/>
      <c r="CEE7" s="241"/>
      <c r="CEF7" s="241"/>
      <c r="CEG7" s="241"/>
      <c r="CEH7" s="241"/>
      <c r="CEI7" s="241"/>
      <c r="CEJ7" s="241"/>
      <c r="CEK7" s="241"/>
      <c r="CEL7" s="241"/>
      <c r="CEM7" s="241"/>
      <c r="CEN7" s="241"/>
      <c r="CEO7" s="241"/>
      <c r="CEP7" s="241"/>
      <c r="CEQ7" s="241"/>
      <c r="CER7" s="241"/>
      <c r="CES7" s="241"/>
      <c r="CET7" s="241"/>
      <c r="CEU7" s="241"/>
      <c r="CEV7" s="241"/>
      <c r="CEW7" s="241"/>
      <c r="CEX7" s="241"/>
      <c r="CEY7" s="241"/>
      <c r="CEZ7" s="241"/>
      <c r="CFA7" s="241"/>
      <c r="CFB7" s="241"/>
      <c r="CFC7" s="241"/>
      <c r="CFD7" s="241"/>
      <c r="CFE7" s="241"/>
      <c r="CFF7" s="241"/>
      <c r="CFG7" s="241"/>
      <c r="CFH7" s="241"/>
      <c r="CFI7" s="241"/>
      <c r="CFJ7" s="241"/>
      <c r="CFK7" s="241"/>
      <c r="CFL7" s="241"/>
      <c r="CFM7" s="241"/>
      <c r="CFN7" s="241"/>
      <c r="CFO7" s="241"/>
      <c r="CFP7" s="241"/>
      <c r="CFQ7" s="241"/>
      <c r="CFR7" s="241"/>
      <c r="CFS7" s="241"/>
      <c r="CFT7" s="241"/>
      <c r="CFU7" s="241"/>
      <c r="CFV7" s="241"/>
      <c r="CFW7" s="241"/>
      <c r="CFX7" s="241"/>
      <c r="CFY7" s="241"/>
      <c r="CFZ7" s="241"/>
      <c r="CGA7" s="241"/>
      <c r="CGB7" s="241"/>
      <c r="CGC7" s="241"/>
      <c r="CGD7" s="241"/>
      <c r="CGE7" s="241"/>
      <c r="CGF7" s="241"/>
      <c r="CGG7" s="241"/>
      <c r="CGH7" s="241"/>
      <c r="CGI7" s="241"/>
      <c r="CGJ7" s="241"/>
      <c r="CGK7" s="241"/>
      <c r="CGL7" s="241"/>
      <c r="CGM7" s="241"/>
      <c r="CGN7" s="241"/>
      <c r="CGO7" s="241"/>
      <c r="CGP7" s="241"/>
      <c r="CGQ7" s="241"/>
      <c r="CGR7" s="241"/>
      <c r="CGS7" s="241"/>
      <c r="CGT7" s="241"/>
      <c r="CGU7" s="241"/>
      <c r="CGV7" s="241"/>
      <c r="CGW7" s="241"/>
      <c r="CGX7" s="241"/>
      <c r="CGY7" s="241"/>
      <c r="CGZ7" s="241"/>
      <c r="CHA7" s="241"/>
      <c r="CHB7" s="241"/>
      <c r="CHC7" s="241"/>
      <c r="CHD7" s="241"/>
      <c r="CHE7" s="241"/>
      <c r="CHF7" s="241"/>
      <c r="CHG7" s="241"/>
      <c r="CHH7" s="241"/>
      <c r="CHI7" s="241"/>
      <c r="CHJ7" s="241"/>
      <c r="CHK7" s="241"/>
      <c r="CHL7" s="241"/>
      <c r="CHM7" s="241"/>
      <c r="CHN7" s="241"/>
      <c r="CHO7" s="241"/>
      <c r="CHP7" s="241"/>
      <c r="CHQ7" s="241"/>
      <c r="CHR7" s="241"/>
      <c r="CHS7" s="241"/>
      <c r="CHT7" s="241"/>
      <c r="CHU7" s="241"/>
      <c r="CHV7" s="241"/>
      <c r="CHW7" s="241"/>
      <c r="CHX7" s="241"/>
      <c r="CHY7" s="241"/>
      <c r="CHZ7" s="241"/>
      <c r="CIA7" s="241"/>
      <c r="CIB7" s="241"/>
      <c r="CIC7" s="241"/>
      <c r="CID7" s="241"/>
      <c r="CIE7" s="241"/>
      <c r="CIF7" s="241"/>
      <c r="CIG7" s="241"/>
      <c r="CIH7" s="241"/>
      <c r="CII7" s="241"/>
      <c r="CIJ7" s="241"/>
      <c r="CIK7" s="241"/>
      <c r="CIL7" s="241"/>
      <c r="CIM7" s="241"/>
      <c r="CIN7" s="241"/>
      <c r="CIO7" s="241"/>
      <c r="CIP7" s="241"/>
      <c r="CIQ7" s="241"/>
      <c r="CIR7" s="241"/>
      <c r="CIS7" s="241"/>
      <c r="CIT7" s="241"/>
      <c r="CIU7" s="241"/>
      <c r="CIV7" s="241"/>
      <c r="CIW7" s="241"/>
      <c r="CIX7" s="241"/>
      <c r="CIY7" s="241"/>
      <c r="CIZ7" s="241"/>
      <c r="CJA7" s="241"/>
      <c r="CJB7" s="241"/>
      <c r="CJC7" s="241"/>
      <c r="CJD7" s="241"/>
      <c r="CJE7" s="241"/>
      <c r="CJF7" s="241"/>
      <c r="CJG7" s="241"/>
      <c r="CJH7" s="241"/>
      <c r="CJI7" s="241"/>
      <c r="CJJ7" s="241"/>
      <c r="CJK7" s="241"/>
      <c r="CJL7" s="241"/>
      <c r="CJM7" s="241"/>
      <c r="CJN7" s="241"/>
      <c r="CJO7" s="241"/>
      <c r="CJP7" s="241"/>
      <c r="CJQ7" s="241"/>
      <c r="CJR7" s="241"/>
      <c r="CJS7" s="241"/>
      <c r="CJT7" s="241"/>
      <c r="CJU7" s="241"/>
      <c r="CJV7" s="241"/>
      <c r="CJW7" s="241"/>
      <c r="CJX7" s="241"/>
      <c r="CJY7" s="241"/>
      <c r="CJZ7" s="241"/>
      <c r="CKA7" s="241"/>
      <c r="CKB7" s="241"/>
      <c r="CKC7" s="241"/>
      <c r="CKD7" s="241"/>
      <c r="CKE7" s="241"/>
      <c r="CKF7" s="241"/>
      <c r="CKG7" s="241"/>
      <c r="CKH7" s="241"/>
      <c r="CKI7" s="241"/>
      <c r="CKJ7" s="241"/>
      <c r="CKK7" s="241"/>
      <c r="CKL7" s="241"/>
      <c r="CKM7" s="241"/>
      <c r="CKN7" s="241"/>
      <c r="CKO7" s="241"/>
      <c r="CKP7" s="241"/>
      <c r="CKQ7" s="241"/>
      <c r="CKR7" s="241"/>
      <c r="CKS7" s="241"/>
      <c r="CKT7" s="241"/>
      <c r="CKU7" s="241"/>
      <c r="CKV7" s="241"/>
      <c r="CKW7" s="241"/>
      <c r="CKX7" s="241"/>
      <c r="CKY7" s="241"/>
      <c r="CKZ7" s="241"/>
      <c r="CLA7" s="241"/>
      <c r="CLB7" s="241"/>
      <c r="CLC7" s="241"/>
      <c r="CLD7" s="241"/>
      <c r="CLE7" s="241"/>
      <c r="CLF7" s="241"/>
      <c r="CLG7" s="241"/>
      <c r="CLH7" s="241"/>
      <c r="CLI7" s="241"/>
      <c r="CLJ7" s="241"/>
      <c r="CLK7" s="241"/>
      <c r="CLL7" s="241"/>
      <c r="CLM7" s="241"/>
      <c r="CLN7" s="241"/>
      <c r="CLO7" s="241"/>
      <c r="CLP7" s="241"/>
      <c r="CLQ7" s="241"/>
      <c r="CLR7" s="241"/>
      <c r="CLS7" s="241"/>
      <c r="CLT7" s="241"/>
      <c r="CLU7" s="241"/>
      <c r="CLV7" s="241"/>
      <c r="CLW7" s="241"/>
      <c r="CLX7" s="241"/>
      <c r="CLY7" s="241"/>
      <c r="CLZ7" s="241"/>
      <c r="CMA7" s="241"/>
      <c r="CMB7" s="241"/>
      <c r="CMC7" s="241"/>
      <c r="CMD7" s="241"/>
      <c r="CME7" s="241"/>
      <c r="CMF7" s="241"/>
      <c r="CMG7" s="241"/>
      <c r="CMH7" s="241"/>
      <c r="CMI7" s="241"/>
      <c r="CMJ7" s="241"/>
      <c r="CMK7" s="241"/>
      <c r="CML7" s="241"/>
      <c r="CMM7" s="241"/>
      <c r="CMN7" s="241"/>
      <c r="CMO7" s="241"/>
      <c r="CMP7" s="241"/>
      <c r="CMQ7" s="241"/>
      <c r="CMR7" s="241"/>
      <c r="CMS7" s="241"/>
      <c r="CMT7" s="241"/>
      <c r="CMU7" s="241"/>
      <c r="CMV7" s="241"/>
      <c r="CMW7" s="241"/>
      <c r="CMX7" s="241"/>
      <c r="CMY7" s="241"/>
      <c r="CMZ7" s="241"/>
      <c r="CNA7" s="241"/>
      <c r="CNB7" s="241"/>
      <c r="CNC7" s="241"/>
      <c r="CND7" s="241"/>
      <c r="CNE7" s="241"/>
      <c r="CNF7" s="241"/>
      <c r="CNG7" s="241"/>
      <c r="CNH7" s="241"/>
      <c r="CNI7" s="241"/>
      <c r="CNJ7" s="241"/>
      <c r="CNK7" s="241"/>
      <c r="CNL7" s="241"/>
      <c r="CNM7" s="241"/>
      <c r="CNN7" s="241"/>
      <c r="CNO7" s="241"/>
      <c r="CNP7" s="241"/>
      <c r="CNQ7" s="241"/>
      <c r="CNR7" s="241"/>
      <c r="CNS7" s="241"/>
      <c r="CNT7" s="241"/>
      <c r="CNU7" s="241"/>
      <c r="CNV7" s="241"/>
      <c r="CNW7" s="241"/>
      <c r="CNX7" s="241"/>
      <c r="CNY7" s="241"/>
      <c r="CNZ7" s="241"/>
      <c r="COA7" s="241"/>
      <c r="COB7" s="241"/>
      <c r="COC7" s="241"/>
      <c r="COD7" s="241"/>
      <c r="COE7" s="241"/>
      <c r="COF7" s="241"/>
      <c r="COG7" s="241"/>
      <c r="COH7" s="241"/>
      <c r="COI7" s="241"/>
      <c r="COJ7" s="241"/>
      <c r="COK7" s="241"/>
      <c r="COL7" s="241"/>
      <c r="COM7" s="241"/>
      <c r="CON7" s="241"/>
      <c r="COO7" s="241"/>
      <c r="COP7" s="241"/>
      <c r="COQ7" s="241"/>
      <c r="COR7" s="241"/>
      <c r="COS7" s="241"/>
      <c r="COT7" s="241"/>
      <c r="COU7" s="241"/>
      <c r="COV7" s="241"/>
      <c r="COW7" s="241"/>
      <c r="COX7" s="241"/>
      <c r="COY7" s="241"/>
      <c r="COZ7" s="241"/>
      <c r="CPA7" s="241"/>
      <c r="CPB7" s="241"/>
      <c r="CPC7" s="241"/>
      <c r="CPD7" s="241"/>
      <c r="CPE7" s="241"/>
      <c r="CPF7" s="241"/>
      <c r="CPG7" s="241"/>
      <c r="CPH7" s="241"/>
      <c r="CPI7" s="241"/>
      <c r="CPJ7" s="241"/>
      <c r="CPK7" s="241"/>
      <c r="CPL7" s="241"/>
      <c r="CPM7" s="241"/>
      <c r="CPN7" s="241"/>
      <c r="CPO7" s="241"/>
      <c r="CPP7" s="241"/>
      <c r="CPQ7" s="241"/>
      <c r="CPR7" s="241"/>
      <c r="CPS7" s="241"/>
      <c r="CPT7" s="241"/>
      <c r="CPU7" s="241"/>
      <c r="CPV7" s="241"/>
      <c r="CPW7" s="241"/>
      <c r="CPX7" s="241"/>
      <c r="CPY7" s="241"/>
      <c r="CPZ7" s="241"/>
      <c r="CQA7" s="241"/>
      <c r="CQB7" s="241"/>
      <c r="CQC7" s="241"/>
      <c r="CQD7" s="241"/>
      <c r="CQE7" s="241"/>
      <c r="CQF7" s="241"/>
      <c r="CQG7" s="241"/>
      <c r="CQH7" s="241"/>
      <c r="CQI7" s="241"/>
      <c r="CQJ7" s="241"/>
      <c r="CQK7" s="241"/>
      <c r="CQL7" s="241"/>
      <c r="CQM7" s="241"/>
      <c r="CQN7" s="241"/>
      <c r="CQO7" s="241"/>
      <c r="CQP7" s="241"/>
      <c r="CQQ7" s="241"/>
      <c r="CQR7" s="241"/>
      <c r="CQS7" s="241"/>
      <c r="CQT7" s="241"/>
      <c r="CQU7" s="241"/>
      <c r="CQV7" s="241"/>
      <c r="CQW7" s="241"/>
      <c r="CQX7" s="241"/>
      <c r="CQY7" s="241"/>
      <c r="CQZ7" s="241"/>
      <c r="CRA7" s="241"/>
      <c r="CRB7" s="241"/>
      <c r="CRC7" s="241"/>
      <c r="CRD7" s="241"/>
      <c r="CRE7" s="241"/>
      <c r="CRF7" s="241"/>
      <c r="CRG7" s="241"/>
      <c r="CRH7" s="241"/>
      <c r="CRI7" s="241"/>
      <c r="CRJ7" s="241"/>
      <c r="CRK7" s="241"/>
      <c r="CRL7" s="241"/>
      <c r="CRM7" s="241"/>
      <c r="CRN7" s="241"/>
      <c r="CRO7" s="241"/>
      <c r="CRP7" s="241"/>
      <c r="CRQ7" s="241"/>
      <c r="CRR7" s="241"/>
      <c r="CRS7" s="241"/>
      <c r="CRT7" s="241"/>
      <c r="CRU7" s="241"/>
      <c r="CRV7" s="241"/>
      <c r="CRW7" s="241"/>
      <c r="CRX7" s="241"/>
      <c r="CRY7" s="241"/>
      <c r="CRZ7" s="241"/>
      <c r="CSA7" s="241"/>
      <c r="CSB7" s="241"/>
      <c r="CSC7" s="241"/>
      <c r="CSD7" s="241"/>
      <c r="CSE7" s="241"/>
      <c r="CSF7" s="241"/>
      <c r="CSG7" s="241"/>
      <c r="CSH7" s="241"/>
      <c r="CSI7" s="241"/>
      <c r="CSJ7" s="241"/>
      <c r="CSK7" s="241"/>
      <c r="CSL7" s="241"/>
      <c r="CSM7" s="241"/>
      <c r="CSN7" s="241"/>
      <c r="CSO7" s="241"/>
      <c r="CSP7" s="241"/>
      <c r="CSQ7" s="241"/>
      <c r="CSR7" s="241"/>
      <c r="CSS7" s="241"/>
      <c r="CST7" s="241"/>
      <c r="CSU7" s="241"/>
      <c r="CSV7" s="241"/>
      <c r="CSW7" s="241"/>
      <c r="CSX7" s="241"/>
      <c r="CSY7" s="241"/>
      <c r="CSZ7" s="241"/>
      <c r="CTA7" s="241"/>
      <c r="CTB7" s="241"/>
      <c r="CTC7" s="241"/>
      <c r="CTD7" s="241"/>
      <c r="CTE7" s="241"/>
      <c r="CTF7" s="241"/>
      <c r="CTG7" s="241"/>
      <c r="CTH7" s="241"/>
      <c r="CTI7" s="241"/>
      <c r="CTJ7" s="241"/>
      <c r="CTK7" s="241"/>
      <c r="CTL7" s="241"/>
      <c r="CTM7" s="241"/>
      <c r="CTN7" s="241"/>
      <c r="CTO7" s="241"/>
      <c r="CTP7" s="241"/>
      <c r="CTQ7" s="241"/>
      <c r="CTR7" s="241"/>
      <c r="CTS7" s="241"/>
      <c r="CTT7" s="241"/>
      <c r="CTU7" s="241"/>
      <c r="CTV7" s="241"/>
      <c r="CTW7" s="241"/>
      <c r="CTX7" s="241"/>
      <c r="CTY7" s="241"/>
      <c r="CTZ7" s="241"/>
      <c r="CUA7" s="241"/>
      <c r="CUB7" s="241"/>
      <c r="CUC7" s="241"/>
      <c r="CUD7" s="241"/>
      <c r="CUE7" s="241"/>
      <c r="CUF7" s="241"/>
      <c r="CUG7" s="241"/>
      <c r="CUH7" s="241"/>
      <c r="CUI7" s="241"/>
      <c r="CUJ7" s="241"/>
      <c r="CUK7" s="241"/>
      <c r="CUL7" s="241"/>
      <c r="CUM7" s="241"/>
      <c r="CUN7" s="241"/>
      <c r="CUO7" s="241"/>
      <c r="CUP7" s="241"/>
      <c r="CUQ7" s="241"/>
      <c r="CUR7" s="241"/>
      <c r="CUS7" s="241"/>
      <c r="CUT7" s="241"/>
      <c r="CUU7" s="241"/>
      <c r="CUV7" s="241"/>
      <c r="CUW7" s="241"/>
      <c r="CUX7" s="241"/>
      <c r="CUY7" s="241"/>
      <c r="CUZ7" s="241"/>
      <c r="CVA7" s="241"/>
      <c r="CVB7" s="241"/>
      <c r="CVC7" s="241"/>
      <c r="CVD7" s="241"/>
      <c r="CVE7" s="241"/>
      <c r="CVF7" s="241"/>
      <c r="CVG7" s="241"/>
      <c r="CVH7" s="241"/>
      <c r="CVI7" s="241"/>
      <c r="CVJ7" s="241"/>
      <c r="CVK7" s="241"/>
      <c r="CVL7" s="241"/>
      <c r="CVM7" s="241"/>
      <c r="CVN7" s="241"/>
      <c r="CVO7" s="241"/>
      <c r="CVP7" s="241"/>
      <c r="CVQ7" s="241"/>
      <c r="CVR7" s="241"/>
      <c r="CVS7" s="241"/>
      <c r="CVT7" s="241"/>
      <c r="CVU7" s="241"/>
      <c r="CVV7" s="241"/>
      <c r="CVW7" s="241"/>
      <c r="CVX7" s="241"/>
      <c r="CVY7" s="241"/>
      <c r="CVZ7" s="241"/>
      <c r="CWA7" s="241"/>
      <c r="CWB7" s="241"/>
      <c r="CWC7" s="241"/>
      <c r="CWD7" s="241"/>
      <c r="CWE7" s="241"/>
      <c r="CWF7" s="241"/>
      <c r="CWG7" s="241"/>
      <c r="CWH7" s="241"/>
      <c r="CWI7" s="241"/>
      <c r="CWJ7" s="241"/>
      <c r="CWK7" s="241"/>
      <c r="CWL7" s="241"/>
      <c r="CWM7" s="241"/>
      <c r="CWN7" s="241"/>
      <c r="CWO7" s="241"/>
      <c r="CWP7" s="241"/>
      <c r="CWQ7" s="241"/>
      <c r="CWR7" s="241"/>
      <c r="CWS7" s="241"/>
      <c r="CWT7" s="241"/>
      <c r="CWU7" s="241"/>
      <c r="CWV7" s="241"/>
      <c r="CWW7" s="241"/>
      <c r="CWX7" s="241"/>
      <c r="CWY7" s="241"/>
      <c r="CWZ7" s="241"/>
      <c r="CXA7" s="241"/>
      <c r="CXB7" s="241"/>
      <c r="CXC7" s="241"/>
      <c r="CXD7" s="241"/>
      <c r="CXE7" s="241"/>
      <c r="CXF7" s="241"/>
      <c r="CXG7" s="241"/>
      <c r="CXH7" s="241"/>
      <c r="CXI7" s="241"/>
      <c r="CXJ7" s="241"/>
      <c r="CXK7" s="241"/>
      <c r="CXL7" s="241"/>
      <c r="CXM7" s="241"/>
      <c r="CXN7" s="241"/>
      <c r="CXO7" s="241"/>
      <c r="CXP7" s="241"/>
      <c r="CXQ7" s="241"/>
      <c r="CXR7" s="241"/>
      <c r="CXS7" s="241"/>
      <c r="CXT7" s="241"/>
      <c r="CXU7" s="241"/>
      <c r="CXV7" s="241"/>
      <c r="CXW7" s="241"/>
      <c r="CXX7" s="241"/>
      <c r="CXY7" s="241"/>
      <c r="CXZ7" s="241"/>
      <c r="CYA7" s="241"/>
      <c r="CYB7" s="241"/>
      <c r="CYC7" s="241"/>
      <c r="CYD7" s="241"/>
      <c r="CYE7" s="241"/>
      <c r="CYF7" s="241"/>
      <c r="CYG7" s="241"/>
      <c r="CYH7" s="241"/>
      <c r="CYI7" s="241"/>
      <c r="CYJ7" s="241"/>
      <c r="CYK7" s="241"/>
      <c r="CYL7" s="241"/>
      <c r="CYM7" s="241"/>
      <c r="CYN7" s="241"/>
      <c r="CYO7" s="241"/>
      <c r="CYP7" s="241"/>
      <c r="CYQ7" s="241"/>
      <c r="CYR7" s="241"/>
      <c r="CYS7" s="241"/>
      <c r="CYT7" s="241"/>
      <c r="CYU7" s="241"/>
      <c r="CYV7" s="241"/>
      <c r="CYW7" s="241"/>
      <c r="CYX7" s="241"/>
      <c r="CYY7" s="241"/>
      <c r="CYZ7" s="241"/>
      <c r="CZA7" s="241"/>
      <c r="CZB7" s="241"/>
      <c r="CZC7" s="241"/>
      <c r="CZD7" s="241"/>
      <c r="CZE7" s="241"/>
      <c r="CZF7" s="241"/>
      <c r="CZG7" s="241"/>
      <c r="CZH7" s="241"/>
      <c r="CZI7" s="241"/>
      <c r="CZJ7" s="241"/>
      <c r="CZK7" s="241"/>
      <c r="CZL7" s="241"/>
      <c r="CZM7" s="241"/>
      <c r="CZN7" s="241"/>
      <c r="CZO7" s="241"/>
      <c r="CZP7" s="241"/>
      <c r="CZQ7" s="241"/>
      <c r="CZR7" s="241"/>
      <c r="CZS7" s="241"/>
      <c r="CZT7" s="241"/>
      <c r="CZU7" s="241"/>
      <c r="CZV7" s="241"/>
      <c r="CZW7" s="241"/>
      <c r="CZX7" s="241"/>
      <c r="CZY7" s="241"/>
      <c r="CZZ7" s="241"/>
      <c r="DAA7" s="241"/>
      <c r="DAB7" s="241"/>
      <c r="DAC7" s="241"/>
      <c r="DAD7" s="241"/>
      <c r="DAE7" s="241"/>
      <c r="DAF7" s="241"/>
      <c r="DAG7" s="241"/>
      <c r="DAH7" s="241"/>
      <c r="DAI7" s="241"/>
      <c r="DAJ7" s="241"/>
      <c r="DAK7" s="241"/>
      <c r="DAL7" s="241"/>
      <c r="DAM7" s="241"/>
      <c r="DAN7" s="241"/>
      <c r="DAO7" s="241"/>
      <c r="DAP7" s="241"/>
      <c r="DAQ7" s="241"/>
      <c r="DAR7" s="241"/>
      <c r="DAS7" s="241"/>
      <c r="DAT7" s="241"/>
      <c r="DAU7" s="241"/>
      <c r="DAV7" s="241"/>
      <c r="DAW7" s="241"/>
      <c r="DAX7" s="241"/>
      <c r="DAY7" s="241"/>
      <c r="DAZ7" s="241"/>
      <c r="DBA7" s="241"/>
      <c r="DBB7" s="241"/>
      <c r="DBC7" s="241"/>
      <c r="DBD7" s="241"/>
      <c r="DBE7" s="241"/>
      <c r="DBF7" s="241"/>
      <c r="DBG7" s="241"/>
      <c r="DBH7" s="241"/>
      <c r="DBI7" s="241"/>
      <c r="DBJ7" s="241"/>
      <c r="DBK7" s="241"/>
      <c r="DBL7" s="241"/>
      <c r="DBM7" s="241"/>
      <c r="DBN7" s="241"/>
      <c r="DBO7" s="241"/>
      <c r="DBP7" s="241"/>
      <c r="DBQ7" s="241"/>
      <c r="DBR7" s="241"/>
      <c r="DBS7" s="241"/>
      <c r="DBT7" s="241"/>
      <c r="DBU7" s="241"/>
      <c r="DBV7" s="241"/>
      <c r="DBW7" s="241"/>
      <c r="DBX7" s="241"/>
      <c r="DBY7" s="241"/>
      <c r="DBZ7" s="241"/>
      <c r="DCA7" s="241"/>
      <c r="DCB7" s="241"/>
      <c r="DCC7" s="241"/>
      <c r="DCD7" s="241"/>
      <c r="DCE7" s="241"/>
      <c r="DCF7" s="241"/>
      <c r="DCG7" s="241"/>
      <c r="DCH7" s="241"/>
      <c r="DCI7" s="241"/>
      <c r="DCJ7" s="241"/>
      <c r="DCK7" s="241"/>
      <c r="DCL7" s="241"/>
      <c r="DCM7" s="241"/>
      <c r="DCN7" s="241"/>
      <c r="DCO7" s="241"/>
      <c r="DCP7" s="241"/>
      <c r="DCQ7" s="241"/>
      <c r="DCR7" s="241"/>
      <c r="DCS7" s="241"/>
      <c r="DCT7" s="241"/>
      <c r="DCU7" s="241"/>
      <c r="DCV7" s="241"/>
      <c r="DCW7" s="241"/>
      <c r="DCX7" s="241"/>
      <c r="DCY7" s="241"/>
      <c r="DCZ7" s="241"/>
      <c r="DDA7" s="241"/>
      <c r="DDB7" s="241"/>
      <c r="DDC7" s="241"/>
      <c r="DDD7" s="241"/>
      <c r="DDE7" s="241"/>
      <c r="DDF7" s="241"/>
      <c r="DDG7" s="241"/>
      <c r="DDH7" s="241"/>
      <c r="DDI7" s="241"/>
      <c r="DDJ7" s="241"/>
      <c r="DDK7" s="241"/>
      <c r="DDL7" s="241"/>
      <c r="DDM7" s="241"/>
      <c r="DDN7" s="241"/>
      <c r="DDO7" s="241"/>
      <c r="DDP7" s="241"/>
      <c r="DDQ7" s="241"/>
      <c r="DDR7" s="241"/>
      <c r="DDS7" s="241"/>
      <c r="DDT7" s="241"/>
      <c r="DDU7" s="241"/>
      <c r="DDV7" s="241"/>
      <c r="DDW7" s="241"/>
      <c r="DDX7" s="241"/>
      <c r="DDY7" s="241"/>
      <c r="DDZ7" s="241"/>
      <c r="DEA7" s="241"/>
      <c r="DEB7" s="241"/>
      <c r="DEC7" s="241"/>
      <c r="DED7" s="241"/>
      <c r="DEE7" s="241"/>
      <c r="DEF7" s="241"/>
      <c r="DEG7" s="241"/>
      <c r="DEH7" s="241"/>
      <c r="DEI7" s="241"/>
      <c r="DEJ7" s="241"/>
      <c r="DEK7" s="241"/>
      <c r="DEL7" s="241"/>
      <c r="DEM7" s="241"/>
      <c r="DEN7" s="241"/>
      <c r="DEO7" s="241"/>
      <c r="DEP7" s="241"/>
      <c r="DEQ7" s="241"/>
      <c r="DER7" s="241"/>
      <c r="DES7" s="241"/>
      <c r="DET7" s="241"/>
      <c r="DEU7" s="241"/>
      <c r="DEV7" s="241"/>
      <c r="DEW7" s="241"/>
      <c r="DEX7" s="241"/>
      <c r="DEY7" s="241"/>
      <c r="DEZ7" s="241"/>
      <c r="DFA7" s="241"/>
      <c r="DFB7" s="241"/>
      <c r="DFC7" s="241"/>
      <c r="DFD7" s="241"/>
      <c r="DFE7" s="241"/>
      <c r="DFF7" s="241"/>
      <c r="DFG7" s="241"/>
      <c r="DFH7" s="241"/>
      <c r="DFI7" s="241"/>
      <c r="DFJ7" s="241"/>
      <c r="DFK7" s="241"/>
      <c r="DFL7" s="241"/>
      <c r="DFM7" s="241"/>
      <c r="DFN7" s="241"/>
      <c r="DFO7" s="241"/>
      <c r="DFP7" s="241"/>
      <c r="DFQ7" s="241"/>
      <c r="DFR7" s="241"/>
      <c r="DFS7" s="241"/>
      <c r="DFT7" s="241"/>
      <c r="DFU7" s="241"/>
      <c r="DFV7" s="241"/>
      <c r="DFW7" s="241"/>
      <c r="DFX7" s="241"/>
      <c r="DFY7" s="241"/>
      <c r="DFZ7" s="241"/>
      <c r="DGA7" s="241"/>
      <c r="DGB7" s="241"/>
      <c r="DGC7" s="241"/>
      <c r="DGD7" s="241"/>
      <c r="DGE7" s="241"/>
      <c r="DGF7" s="241"/>
      <c r="DGG7" s="241"/>
      <c r="DGH7" s="241"/>
      <c r="DGI7" s="241"/>
      <c r="DGJ7" s="241"/>
      <c r="DGK7" s="241"/>
      <c r="DGL7" s="241"/>
      <c r="DGM7" s="241"/>
      <c r="DGN7" s="241"/>
      <c r="DGO7" s="241"/>
      <c r="DGP7" s="241"/>
      <c r="DGQ7" s="241"/>
      <c r="DGR7" s="241"/>
      <c r="DGS7" s="241"/>
      <c r="DGT7" s="241"/>
      <c r="DGU7" s="241"/>
      <c r="DGV7" s="241"/>
      <c r="DGW7" s="241"/>
      <c r="DGX7" s="241"/>
      <c r="DGY7" s="241"/>
      <c r="DGZ7" s="241"/>
      <c r="DHA7" s="241"/>
      <c r="DHB7" s="241"/>
      <c r="DHC7" s="241"/>
      <c r="DHD7" s="241"/>
      <c r="DHE7" s="241"/>
      <c r="DHF7" s="241"/>
      <c r="DHG7" s="241"/>
      <c r="DHH7" s="241"/>
      <c r="DHI7" s="241"/>
      <c r="DHJ7" s="241"/>
      <c r="DHK7" s="241"/>
      <c r="DHL7" s="241"/>
      <c r="DHM7" s="241"/>
      <c r="DHN7" s="241"/>
      <c r="DHO7" s="241"/>
      <c r="DHP7" s="241"/>
      <c r="DHQ7" s="241"/>
      <c r="DHR7" s="241"/>
      <c r="DHS7" s="241"/>
      <c r="DHT7" s="241"/>
      <c r="DHU7" s="241"/>
      <c r="DHV7" s="241"/>
      <c r="DHW7" s="241"/>
      <c r="DHX7" s="241"/>
      <c r="DHY7" s="241"/>
      <c r="DHZ7" s="241"/>
      <c r="DIA7" s="241"/>
      <c r="DIB7" s="241"/>
      <c r="DIC7" s="241"/>
      <c r="DID7" s="241"/>
      <c r="DIE7" s="241"/>
      <c r="DIF7" s="241"/>
      <c r="DIG7" s="241"/>
      <c r="DIH7" s="241"/>
      <c r="DII7" s="241"/>
      <c r="DIJ7" s="241"/>
      <c r="DIK7" s="241"/>
      <c r="DIL7" s="241"/>
      <c r="DIM7" s="241"/>
      <c r="DIN7" s="241"/>
      <c r="DIO7" s="241"/>
      <c r="DIP7" s="241"/>
      <c r="DIQ7" s="241"/>
      <c r="DIR7" s="241"/>
      <c r="DIS7" s="241"/>
      <c r="DIT7" s="241"/>
      <c r="DIU7" s="241"/>
      <c r="DIV7" s="241"/>
      <c r="DIW7" s="241"/>
      <c r="DIX7" s="241"/>
      <c r="DIY7" s="241"/>
      <c r="DIZ7" s="241"/>
      <c r="DJA7" s="241"/>
      <c r="DJB7" s="241"/>
      <c r="DJC7" s="241"/>
      <c r="DJD7" s="241"/>
      <c r="DJE7" s="241"/>
      <c r="DJF7" s="241"/>
      <c r="DJG7" s="241"/>
      <c r="DJH7" s="241"/>
      <c r="DJI7" s="241"/>
      <c r="DJJ7" s="241"/>
      <c r="DJK7" s="241"/>
      <c r="DJL7" s="241"/>
      <c r="DJM7" s="241"/>
      <c r="DJN7" s="241"/>
      <c r="DJO7" s="241"/>
      <c r="DJP7" s="241"/>
      <c r="DJQ7" s="241"/>
      <c r="DJR7" s="241"/>
      <c r="DJS7" s="241"/>
      <c r="DJT7" s="241"/>
      <c r="DJU7" s="241"/>
      <c r="DJV7" s="241"/>
      <c r="DJW7" s="241"/>
      <c r="DJX7" s="241"/>
      <c r="DJY7" s="241"/>
      <c r="DJZ7" s="241"/>
      <c r="DKA7" s="241"/>
      <c r="DKB7" s="241"/>
      <c r="DKC7" s="241"/>
      <c r="DKD7" s="241"/>
      <c r="DKE7" s="241"/>
      <c r="DKF7" s="241"/>
      <c r="DKG7" s="241"/>
      <c r="DKH7" s="241"/>
      <c r="DKI7" s="241"/>
      <c r="DKJ7" s="241"/>
      <c r="DKK7" s="241"/>
      <c r="DKL7" s="241"/>
      <c r="DKM7" s="241"/>
      <c r="DKN7" s="241"/>
      <c r="DKO7" s="241"/>
      <c r="DKP7" s="241"/>
      <c r="DKQ7" s="241"/>
      <c r="DKR7" s="241"/>
      <c r="DKS7" s="241"/>
      <c r="DKT7" s="241"/>
      <c r="DKU7" s="241"/>
      <c r="DKV7" s="241"/>
      <c r="DKW7" s="241"/>
      <c r="DKX7" s="241"/>
      <c r="DKY7" s="241"/>
      <c r="DKZ7" s="241"/>
      <c r="DLA7" s="241"/>
      <c r="DLB7" s="241"/>
      <c r="DLC7" s="241"/>
      <c r="DLD7" s="241"/>
      <c r="DLE7" s="241"/>
      <c r="DLF7" s="241"/>
      <c r="DLG7" s="241"/>
      <c r="DLH7" s="241"/>
      <c r="DLI7" s="241"/>
      <c r="DLJ7" s="241"/>
      <c r="DLK7" s="241"/>
      <c r="DLL7" s="241"/>
      <c r="DLM7" s="241"/>
      <c r="DLN7" s="241"/>
      <c r="DLO7" s="241"/>
      <c r="DLP7" s="241"/>
      <c r="DLQ7" s="241"/>
      <c r="DLR7" s="241"/>
      <c r="DLS7" s="241"/>
      <c r="DLT7" s="241"/>
      <c r="DLU7" s="241"/>
      <c r="DLV7" s="241"/>
      <c r="DLW7" s="241"/>
      <c r="DLX7" s="241"/>
      <c r="DLY7" s="241"/>
      <c r="DLZ7" s="241"/>
      <c r="DMA7" s="241"/>
      <c r="DMB7" s="241"/>
      <c r="DMC7" s="241"/>
      <c r="DMD7" s="241"/>
      <c r="DME7" s="241"/>
      <c r="DMF7" s="241"/>
      <c r="DMG7" s="241"/>
      <c r="DMH7" s="241"/>
      <c r="DMI7" s="241"/>
      <c r="DMJ7" s="241"/>
      <c r="DMK7" s="241"/>
      <c r="DML7" s="241"/>
      <c r="DMM7" s="241"/>
      <c r="DMN7" s="241"/>
      <c r="DMO7" s="241"/>
      <c r="DMP7" s="241"/>
      <c r="DMQ7" s="241"/>
      <c r="DMR7" s="241"/>
      <c r="DMS7" s="241"/>
      <c r="DMT7" s="241"/>
      <c r="DMU7" s="241"/>
      <c r="DMV7" s="241"/>
      <c r="DMW7" s="241"/>
      <c r="DMX7" s="241"/>
      <c r="DMY7" s="241"/>
      <c r="DMZ7" s="241"/>
      <c r="DNA7" s="241"/>
      <c r="DNB7" s="241"/>
      <c r="DNC7" s="241"/>
      <c r="DND7" s="241"/>
      <c r="DNE7" s="241"/>
      <c r="DNF7" s="241"/>
      <c r="DNG7" s="241"/>
      <c r="DNH7" s="241"/>
      <c r="DNI7" s="241"/>
      <c r="DNJ7" s="241"/>
      <c r="DNK7" s="241"/>
      <c r="DNL7" s="241"/>
      <c r="DNM7" s="241"/>
      <c r="DNN7" s="241"/>
      <c r="DNO7" s="241"/>
      <c r="DNP7" s="241"/>
      <c r="DNQ7" s="241"/>
      <c r="DNR7" s="241"/>
      <c r="DNS7" s="241"/>
      <c r="DNT7" s="241"/>
      <c r="DNU7" s="241"/>
      <c r="DNV7" s="241"/>
      <c r="DNW7" s="241"/>
      <c r="DNX7" s="241"/>
      <c r="DNY7" s="241"/>
      <c r="DNZ7" s="241"/>
      <c r="DOA7" s="241"/>
      <c r="DOB7" s="241"/>
      <c r="DOC7" s="241"/>
      <c r="DOD7" s="241"/>
      <c r="DOE7" s="241"/>
      <c r="DOF7" s="241"/>
      <c r="DOG7" s="241"/>
      <c r="DOH7" s="241"/>
      <c r="DOI7" s="241"/>
      <c r="DOJ7" s="241"/>
      <c r="DOK7" s="241"/>
      <c r="DOL7" s="241"/>
      <c r="DOM7" s="241"/>
      <c r="DON7" s="241"/>
      <c r="DOO7" s="241"/>
      <c r="DOP7" s="241"/>
      <c r="DOQ7" s="241"/>
      <c r="DOR7" s="241"/>
      <c r="DOS7" s="241"/>
      <c r="DOT7" s="241"/>
      <c r="DOU7" s="241"/>
      <c r="DOV7" s="241"/>
      <c r="DOW7" s="241"/>
      <c r="DOX7" s="241"/>
      <c r="DOY7" s="241"/>
      <c r="DOZ7" s="241"/>
      <c r="DPA7" s="241"/>
      <c r="DPB7" s="241"/>
      <c r="DPC7" s="241"/>
      <c r="DPD7" s="241"/>
      <c r="DPE7" s="241"/>
      <c r="DPF7" s="241"/>
      <c r="DPG7" s="241"/>
      <c r="DPH7" s="241"/>
      <c r="DPI7" s="241"/>
      <c r="DPJ7" s="241"/>
      <c r="DPK7" s="241"/>
      <c r="DPL7" s="241"/>
      <c r="DPM7" s="241"/>
      <c r="DPN7" s="241"/>
      <c r="DPO7" s="241"/>
      <c r="DPP7" s="241"/>
      <c r="DPQ7" s="241"/>
      <c r="DPR7" s="241"/>
      <c r="DPS7" s="241"/>
      <c r="DPT7" s="241"/>
      <c r="DPU7" s="241"/>
      <c r="DPV7" s="241"/>
      <c r="DPW7" s="241"/>
      <c r="DPX7" s="241"/>
      <c r="DPY7" s="241"/>
      <c r="DPZ7" s="241"/>
      <c r="DQA7" s="241"/>
      <c r="DQB7" s="241"/>
      <c r="DQC7" s="241"/>
      <c r="DQD7" s="241"/>
      <c r="DQE7" s="241"/>
      <c r="DQF7" s="241"/>
      <c r="DQG7" s="241"/>
      <c r="DQH7" s="241"/>
      <c r="DQI7" s="241"/>
      <c r="DQJ7" s="241"/>
      <c r="DQK7" s="241"/>
      <c r="DQL7" s="241"/>
      <c r="DQM7" s="241"/>
      <c r="DQN7" s="241"/>
      <c r="DQO7" s="241"/>
      <c r="DQP7" s="241"/>
      <c r="DQQ7" s="241"/>
      <c r="DQR7" s="241"/>
      <c r="DQS7" s="241"/>
      <c r="DQT7" s="241"/>
      <c r="DQU7" s="241"/>
      <c r="DQV7" s="241"/>
      <c r="DQW7" s="241"/>
      <c r="DQX7" s="241"/>
      <c r="DQY7" s="241"/>
      <c r="DQZ7" s="241"/>
      <c r="DRA7" s="241"/>
      <c r="DRB7" s="241"/>
      <c r="DRC7" s="241"/>
      <c r="DRD7" s="241"/>
      <c r="DRE7" s="241"/>
      <c r="DRF7" s="241"/>
      <c r="DRG7" s="241"/>
      <c r="DRH7" s="241"/>
      <c r="DRI7" s="241"/>
      <c r="DRJ7" s="241"/>
      <c r="DRK7" s="241"/>
      <c r="DRL7" s="241"/>
      <c r="DRM7" s="241"/>
      <c r="DRN7" s="241"/>
      <c r="DRO7" s="241"/>
      <c r="DRP7" s="241"/>
      <c r="DRQ7" s="241"/>
      <c r="DRR7" s="241"/>
      <c r="DRS7" s="241"/>
      <c r="DRT7" s="241"/>
      <c r="DRU7" s="241"/>
      <c r="DRV7" s="241"/>
      <c r="DRW7" s="241"/>
      <c r="DRX7" s="241"/>
      <c r="DRY7" s="241"/>
      <c r="DRZ7" s="241"/>
      <c r="DSA7" s="241"/>
      <c r="DSB7" s="241"/>
      <c r="DSC7" s="241"/>
      <c r="DSD7" s="241"/>
      <c r="DSE7" s="241"/>
      <c r="DSF7" s="241"/>
      <c r="DSG7" s="241"/>
      <c r="DSH7" s="241"/>
      <c r="DSI7" s="241"/>
      <c r="DSJ7" s="241"/>
      <c r="DSK7" s="241"/>
      <c r="DSL7" s="241"/>
      <c r="DSM7" s="241"/>
      <c r="DSN7" s="241"/>
      <c r="DSO7" s="241"/>
      <c r="DSP7" s="241"/>
      <c r="DSQ7" s="241"/>
      <c r="DSR7" s="241"/>
      <c r="DSS7" s="241"/>
      <c r="DST7" s="241"/>
      <c r="DSU7" s="241"/>
      <c r="DSV7" s="241"/>
      <c r="DSW7" s="241"/>
      <c r="DSX7" s="241"/>
      <c r="DSY7" s="241"/>
      <c r="DSZ7" s="241"/>
      <c r="DTA7" s="241"/>
      <c r="DTB7" s="241"/>
      <c r="DTC7" s="241"/>
      <c r="DTD7" s="241"/>
      <c r="DTE7" s="241"/>
      <c r="DTF7" s="241"/>
      <c r="DTG7" s="241"/>
      <c r="DTH7" s="241"/>
      <c r="DTI7" s="241"/>
      <c r="DTJ7" s="241"/>
      <c r="DTK7" s="241"/>
      <c r="DTL7" s="241"/>
      <c r="DTM7" s="241"/>
      <c r="DTN7" s="241"/>
      <c r="DTO7" s="241"/>
      <c r="DTP7" s="241"/>
      <c r="DTQ7" s="241"/>
      <c r="DTR7" s="241"/>
      <c r="DTS7" s="241"/>
      <c r="DTT7" s="241"/>
      <c r="DTU7" s="241"/>
      <c r="DTV7" s="241"/>
      <c r="DTW7" s="241"/>
      <c r="DTX7" s="241"/>
      <c r="DTY7" s="241"/>
      <c r="DTZ7" s="241"/>
      <c r="DUA7" s="241"/>
      <c r="DUB7" s="241"/>
      <c r="DUC7" s="241"/>
      <c r="DUD7" s="241"/>
      <c r="DUE7" s="241"/>
      <c r="DUF7" s="241"/>
      <c r="DUG7" s="241"/>
      <c r="DUH7" s="241"/>
      <c r="DUI7" s="241"/>
      <c r="DUJ7" s="241"/>
      <c r="DUK7" s="241"/>
      <c r="DUL7" s="241"/>
      <c r="DUM7" s="241"/>
      <c r="DUN7" s="241"/>
      <c r="DUO7" s="241"/>
      <c r="DUP7" s="241"/>
      <c r="DUQ7" s="241"/>
      <c r="DUR7" s="241"/>
      <c r="DUS7" s="241"/>
      <c r="DUT7" s="241"/>
      <c r="DUU7" s="241"/>
      <c r="DUV7" s="241"/>
      <c r="DUW7" s="241"/>
      <c r="DUX7" s="241"/>
      <c r="DUY7" s="241"/>
      <c r="DUZ7" s="241"/>
      <c r="DVA7" s="241"/>
      <c r="DVB7" s="241"/>
      <c r="DVC7" s="241"/>
      <c r="DVD7" s="241"/>
      <c r="DVE7" s="241"/>
      <c r="DVF7" s="241"/>
      <c r="DVG7" s="241"/>
      <c r="DVH7" s="241"/>
      <c r="DVI7" s="241"/>
      <c r="DVJ7" s="241"/>
      <c r="DVK7" s="241"/>
      <c r="DVL7" s="241"/>
      <c r="DVM7" s="241"/>
      <c r="DVN7" s="241"/>
      <c r="DVO7" s="241"/>
      <c r="DVP7" s="241"/>
      <c r="DVQ7" s="241"/>
      <c r="DVR7" s="241"/>
      <c r="DVS7" s="241"/>
      <c r="DVT7" s="241"/>
      <c r="DVU7" s="241"/>
      <c r="DVV7" s="241"/>
      <c r="DVW7" s="241"/>
      <c r="DVX7" s="241"/>
      <c r="DVY7" s="241"/>
      <c r="DVZ7" s="241"/>
      <c r="DWA7" s="241"/>
      <c r="DWB7" s="241"/>
      <c r="DWC7" s="241"/>
      <c r="DWD7" s="241"/>
      <c r="DWE7" s="241"/>
      <c r="DWF7" s="241"/>
      <c r="DWG7" s="241"/>
      <c r="DWH7" s="241"/>
      <c r="DWI7" s="241"/>
      <c r="DWJ7" s="241"/>
      <c r="DWK7" s="241"/>
      <c r="DWL7" s="241"/>
      <c r="DWM7" s="241"/>
      <c r="DWN7" s="241"/>
      <c r="DWO7" s="241"/>
      <c r="DWP7" s="241"/>
      <c r="DWQ7" s="241"/>
      <c r="DWR7" s="241"/>
      <c r="DWS7" s="241"/>
      <c r="DWT7" s="241"/>
      <c r="DWU7" s="241"/>
      <c r="DWV7" s="241"/>
      <c r="DWW7" s="241"/>
      <c r="DWX7" s="241"/>
      <c r="DWY7" s="241"/>
      <c r="DWZ7" s="241"/>
      <c r="DXA7" s="241"/>
      <c r="DXB7" s="241"/>
      <c r="DXC7" s="241"/>
      <c r="DXD7" s="241"/>
      <c r="DXE7" s="241"/>
      <c r="DXF7" s="241"/>
      <c r="DXG7" s="241"/>
      <c r="DXH7" s="241"/>
      <c r="DXI7" s="241"/>
      <c r="DXJ7" s="241"/>
      <c r="DXK7" s="241"/>
      <c r="DXL7" s="241"/>
      <c r="DXM7" s="241"/>
      <c r="DXN7" s="241"/>
      <c r="DXO7" s="241"/>
      <c r="DXP7" s="241"/>
      <c r="DXQ7" s="241"/>
      <c r="DXR7" s="241"/>
      <c r="DXS7" s="241"/>
      <c r="DXT7" s="241"/>
      <c r="DXU7" s="241"/>
      <c r="DXV7" s="241"/>
      <c r="DXW7" s="241"/>
      <c r="DXX7" s="241"/>
      <c r="DXY7" s="241"/>
      <c r="DXZ7" s="241"/>
      <c r="DYA7" s="241"/>
      <c r="DYB7" s="241"/>
      <c r="DYC7" s="241"/>
      <c r="DYD7" s="241"/>
      <c r="DYE7" s="241"/>
      <c r="DYF7" s="241"/>
      <c r="DYG7" s="241"/>
      <c r="DYH7" s="241"/>
      <c r="DYI7" s="241"/>
      <c r="DYJ7" s="241"/>
      <c r="DYK7" s="241"/>
      <c r="DYL7" s="241"/>
      <c r="DYM7" s="241"/>
      <c r="DYN7" s="241"/>
      <c r="DYO7" s="241"/>
      <c r="DYP7" s="241"/>
      <c r="DYQ7" s="241"/>
      <c r="DYR7" s="241"/>
      <c r="DYS7" s="241"/>
      <c r="DYT7" s="241"/>
      <c r="DYU7" s="241"/>
      <c r="DYV7" s="241"/>
      <c r="DYW7" s="241"/>
      <c r="DYX7" s="241"/>
      <c r="DYY7" s="241"/>
      <c r="DYZ7" s="241"/>
      <c r="DZA7" s="241"/>
      <c r="DZB7" s="241"/>
      <c r="DZC7" s="241"/>
      <c r="DZD7" s="241"/>
      <c r="DZE7" s="241"/>
      <c r="DZF7" s="241"/>
      <c r="DZG7" s="241"/>
      <c r="DZH7" s="241"/>
      <c r="DZI7" s="241"/>
      <c r="DZJ7" s="241"/>
      <c r="DZK7" s="241"/>
      <c r="DZL7" s="241"/>
      <c r="DZM7" s="241"/>
      <c r="DZN7" s="241"/>
      <c r="DZO7" s="241"/>
      <c r="DZP7" s="241"/>
      <c r="DZQ7" s="241"/>
      <c r="DZR7" s="241"/>
      <c r="DZS7" s="241"/>
      <c r="DZT7" s="241"/>
      <c r="DZU7" s="241"/>
      <c r="DZV7" s="241"/>
      <c r="DZW7" s="241"/>
      <c r="DZX7" s="241"/>
      <c r="DZY7" s="241"/>
      <c r="DZZ7" s="241"/>
      <c r="EAA7" s="241"/>
      <c r="EAB7" s="241"/>
      <c r="EAC7" s="241"/>
      <c r="EAD7" s="241"/>
      <c r="EAE7" s="241"/>
      <c r="EAF7" s="241"/>
      <c r="EAG7" s="241"/>
      <c r="EAH7" s="241"/>
      <c r="EAI7" s="241"/>
      <c r="EAJ7" s="241"/>
      <c r="EAK7" s="241"/>
      <c r="EAL7" s="241"/>
      <c r="EAM7" s="241"/>
      <c r="EAN7" s="241"/>
      <c r="EAO7" s="241"/>
      <c r="EAP7" s="241"/>
      <c r="EAQ7" s="241"/>
      <c r="EAR7" s="241"/>
      <c r="EAS7" s="241"/>
      <c r="EAT7" s="241"/>
      <c r="EAU7" s="241"/>
      <c r="EAV7" s="241"/>
      <c r="EAW7" s="241"/>
      <c r="EAX7" s="241"/>
      <c r="EAY7" s="241"/>
      <c r="EAZ7" s="241"/>
      <c r="EBA7" s="241"/>
      <c r="EBB7" s="241"/>
      <c r="EBC7" s="241"/>
      <c r="EBD7" s="241"/>
      <c r="EBE7" s="241"/>
      <c r="EBF7" s="241"/>
      <c r="EBG7" s="241"/>
      <c r="EBH7" s="241"/>
      <c r="EBI7" s="241"/>
      <c r="EBJ7" s="241"/>
      <c r="EBK7" s="241"/>
      <c r="EBL7" s="241"/>
      <c r="EBM7" s="241"/>
      <c r="EBN7" s="241"/>
      <c r="EBO7" s="241"/>
      <c r="EBP7" s="241"/>
      <c r="EBQ7" s="241"/>
      <c r="EBR7" s="241"/>
      <c r="EBS7" s="241"/>
      <c r="EBT7" s="241"/>
      <c r="EBU7" s="241"/>
      <c r="EBV7" s="241"/>
      <c r="EBW7" s="241"/>
      <c r="EBX7" s="241"/>
      <c r="EBY7" s="241"/>
      <c r="EBZ7" s="241"/>
      <c r="ECA7" s="241"/>
      <c r="ECB7" s="241"/>
      <c r="ECC7" s="241"/>
      <c r="ECD7" s="241"/>
      <c r="ECE7" s="241"/>
      <c r="ECF7" s="241"/>
      <c r="ECG7" s="241"/>
      <c r="ECH7" s="241"/>
      <c r="ECI7" s="241"/>
      <c r="ECJ7" s="241"/>
      <c r="ECK7" s="241"/>
      <c r="ECL7" s="241"/>
      <c r="ECM7" s="241"/>
      <c r="ECN7" s="241"/>
      <c r="ECO7" s="241"/>
      <c r="ECP7" s="241"/>
      <c r="ECQ7" s="241"/>
      <c r="ECR7" s="241"/>
      <c r="ECS7" s="241"/>
      <c r="ECT7" s="241"/>
      <c r="ECU7" s="241"/>
      <c r="ECV7" s="241"/>
      <c r="ECW7" s="241"/>
      <c r="ECX7" s="241"/>
      <c r="ECY7" s="241"/>
      <c r="ECZ7" s="241"/>
      <c r="EDA7" s="241"/>
      <c r="EDB7" s="241"/>
      <c r="EDC7" s="241"/>
      <c r="EDD7" s="241"/>
      <c r="EDE7" s="241"/>
      <c r="EDF7" s="241"/>
      <c r="EDG7" s="241"/>
      <c r="EDH7" s="241"/>
      <c r="EDI7" s="241"/>
      <c r="EDJ7" s="241"/>
      <c r="EDK7" s="241"/>
      <c r="EDL7" s="241"/>
      <c r="EDM7" s="241"/>
      <c r="EDN7" s="241"/>
      <c r="EDO7" s="241"/>
      <c r="EDP7" s="241"/>
      <c r="EDQ7" s="241"/>
      <c r="EDR7" s="241"/>
      <c r="EDS7" s="241"/>
      <c r="EDT7" s="241"/>
      <c r="EDU7" s="241"/>
      <c r="EDV7" s="241"/>
      <c r="EDW7" s="241"/>
      <c r="EDX7" s="241"/>
      <c r="EDY7" s="241"/>
      <c r="EDZ7" s="241"/>
      <c r="EEA7" s="241"/>
      <c r="EEB7" s="241"/>
      <c r="EEC7" s="241"/>
      <c r="EED7" s="241"/>
      <c r="EEE7" s="241"/>
      <c r="EEF7" s="241"/>
      <c r="EEG7" s="241"/>
      <c r="EEH7" s="241"/>
      <c r="EEI7" s="241"/>
      <c r="EEJ7" s="241"/>
      <c r="EEK7" s="241"/>
      <c r="EEL7" s="241"/>
      <c r="EEM7" s="241"/>
      <c r="EEN7" s="241"/>
      <c r="EEO7" s="241"/>
      <c r="EEP7" s="241"/>
      <c r="EEQ7" s="241"/>
      <c r="EER7" s="241"/>
      <c r="EES7" s="241"/>
      <c r="EET7" s="241"/>
      <c r="EEU7" s="241"/>
      <c r="EEV7" s="241"/>
      <c r="EEW7" s="241"/>
      <c r="EEX7" s="241"/>
      <c r="EEY7" s="241"/>
      <c r="EEZ7" s="241"/>
      <c r="EFA7" s="241"/>
      <c r="EFB7" s="241"/>
      <c r="EFC7" s="241"/>
      <c r="EFD7" s="241"/>
      <c r="EFE7" s="241"/>
      <c r="EFF7" s="241"/>
      <c r="EFG7" s="241"/>
      <c r="EFH7" s="241"/>
      <c r="EFI7" s="241"/>
      <c r="EFJ7" s="241"/>
      <c r="EFK7" s="241"/>
      <c r="EFL7" s="241"/>
      <c r="EFM7" s="241"/>
      <c r="EFN7" s="241"/>
      <c r="EFO7" s="241"/>
      <c r="EFP7" s="241"/>
      <c r="EFQ7" s="241"/>
      <c r="EFR7" s="241"/>
      <c r="EFS7" s="241"/>
      <c r="EFT7" s="241"/>
      <c r="EFU7" s="241"/>
      <c r="EFV7" s="241"/>
      <c r="EFW7" s="241"/>
      <c r="EFX7" s="241"/>
      <c r="EFY7" s="241"/>
      <c r="EFZ7" s="241"/>
      <c r="EGA7" s="241"/>
      <c r="EGB7" s="241"/>
      <c r="EGC7" s="241"/>
      <c r="EGD7" s="241"/>
      <c r="EGE7" s="241"/>
      <c r="EGF7" s="241"/>
      <c r="EGG7" s="241"/>
      <c r="EGH7" s="241"/>
      <c r="EGI7" s="241"/>
      <c r="EGJ7" s="241"/>
      <c r="EGK7" s="241"/>
      <c r="EGL7" s="241"/>
      <c r="EGM7" s="241"/>
      <c r="EGN7" s="241"/>
      <c r="EGO7" s="241"/>
      <c r="EGP7" s="241"/>
      <c r="EGQ7" s="241"/>
      <c r="EGR7" s="241"/>
      <c r="EGS7" s="241"/>
      <c r="EGT7" s="241"/>
      <c r="EGU7" s="241"/>
      <c r="EGV7" s="241"/>
      <c r="EGW7" s="241"/>
      <c r="EGX7" s="241"/>
      <c r="EGY7" s="241"/>
      <c r="EGZ7" s="241"/>
      <c r="EHA7" s="241"/>
      <c r="EHB7" s="241"/>
      <c r="EHC7" s="241"/>
      <c r="EHD7" s="241"/>
      <c r="EHE7" s="241"/>
      <c r="EHF7" s="241"/>
      <c r="EHG7" s="241"/>
      <c r="EHH7" s="241"/>
      <c r="EHI7" s="241"/>
      <c r="EHJ7" s="241"/>
      <c r="EHK7" s="241"/>
      <c r="EHL7" s="241"/>
      <c r="EHM7" s="241"/>
      <c r="EHN7" s="241"/>
      <c r="EHO7" s="241"/>
      <c r="EHP7" s="241"/>
      <c r="EHQ7" s="241"/>
      <c r="EHR7" s="241"/>
      <c r="EHS7" s="241"/>
      <c r="EHT7" s="241"/>
      <c r="EHU7" s="241"/>
      <c r="EHV7" s="241"/>
      <c r="EHW7" s="241"/>
      <c r="EHX7" s="241"/>
      <c r="EHY7" s="241"/>
      <c r="EHZ7" s="241"/>
      <c r="EIA7" s="241"/>
      <c r="EIB7" s="241"/>
      <c r="EIC7" s="241"/>
      <c r="EID7" s="241"/>
      <c r="EIE7" s="241"/>
      <c r="EIF7" s="241"/>
      <c r="EIG7" s="241"/>
      <c r="EIH7" s="241"/>
      <c r="EII7" s="241"/>
      <c r="EIJ7" s="241"/>
      <c r="EIK7" s="241"/>
      <c r="EIL7" s="241"/>
      <c r="EIM7" s="241"/>
      <c r="EIN7" s="241"/>
      <c r="EIO7" s="241"/>
      <c r="EIP7" s="241"/>
      <c r="EIQ7" s="241"/>
      <c r="EIR7" s="241"/>
      <c r="EIS7" s="241"/>
      <c r="EIT7" s="241"/>
      <c r="EIU7" s="241"/>
      <c r="EIV7" s="241"/>
      <c r="EIW7" s="241"/>
      <c r="EIX7" s="241"/>
      <c r="EIY7" s="241"/>
      <c r="EIZ7" s="241"/>
      <c r="EJA7" s="241"/>
      <c r="EJB7" s="241"/>
      <c r="EJC7" s="241"/>
      <c r="EJD7" s="241"/>
      <c r="EJE7" s="241"/>
      <c r="EJF7" s="241"/>
      <c r="EJG7" s="241"/>
      <c r="EJH7" s="241"/>
      <c r="EJI7" s="241"/>
      <c r="EJJ7" s="241"/>
      <c r="EJK7" s="241"/>
      <c r="EJL7" s="241"/>
      <c r="EJM7" s="241"/>
      <c r="EJN7" s="241"/>
      <c r="EJO7" s="241"/>
      <c r="EJP7" s="241"/>
      <c r="EJQ7" s="241"/>
      <c r="EJR7" s="241"/>
      <c r="EJS7" s="241"/>
      <c r="EJT7" s="241"/>
      <c r="EJU7" s="241"/>
      <c r="EJV7" s="241"/>
      <c r="EJW7" s="241"/>
      <c r="EJX7" s="241"/>
      <c r="EJY7" s="241"/>
      <c r="EJZ7" s="241"/>
      <c r="EKA7" s="241"/>
      <c r="EKB7" s="241"/>
      <c r="EKC7" s="241"/>
      <c r="EKD7" s="241"/>
      <c r="EKE7" s="241"/>
      <c r="EKF7" s="241"/>
      <c r="EKG7" s="241"/>
      <c r="EKH7" s="241"/>
      <c r="EKI7" s="241"/>
      <c r="EKJ7" s="241"/>
      <c r="EKK7" s="241"/>
      <c r="EKL7" s="241"/>
      <c r="EKM7" s="241"/>
      <c r="EKN7" s="241"/>
      <c r="EKO7" s="241"/>
      <c r="EKP7" s="241"/>
      <c r="EKQ7" s="241"/>
      <c r="EKR7" s="241"/>
      <c r="EKS7" s="241"/>
      <c r="EKT7" s="241"/>
      <c r="EKU7" s="241"/>
      <c r="EKV7" s="241"/>
      <c r="EKW7" s="241"/>
      <c r="EKX7" s="241"/>
      <c r="EKY7" s="241"/>
      <c r="EKZ7" s="241"/>
      <c r="ELA7" s="241"/>
      <c r="ELB7" s="241"/>
      <c r="ELC7" s="241"/>
      <c r="ELD7" s="241"/>
      <c r="ELE7" s="241"/>
      <c r="ELF7" s="241"/>
      <c r="ELG7" s="241"/>
      <c r="ELH7" s="241"/>
      <c r="ELI7" s="241"/>
      <c r="ELJ7" s="241"/>
      <c r="ELK7" s="241"/>
      <c r="ELL7" s="241"/>
      <c r="ELM7" s="241"/>
      <c r="ELN7" s="241"/>
      <c r="ELO7" s="241"/>
      <c r="ELP7" s="241"/>
      <c r="ELQ7" s="241"/>
      <c r="ELR7" s="241"/>
      <c r="ELS7" s="241"/>
      <c r="ELT7" s="241"/>
      <c r="ELU7" s="241"/>
      <c r="ELV7" s="241"/>
      <c r="ELW7" s="241"/>
      <c r="ELX7" s="241"/>
      <c r="ELY7" s="241"/>
      <c r="ELZ7" s="241"/>
      <c r="EMA7" s="241"/>
      <c r="EMB7" s="241"/>
      <c r="EMC7" s="241"/>
      <c r="EMD7" s="241"/>
      <c r="EME7" s="241"/>
      <c r="EMF7" s="241"/>
      <c r="EMG7" s="241"/>
      <c r="EMH7" s="241"/>
      <c r="EMI7" s="241"/>
      <c r="EMJ7" s="241"/>
      <c r="EMK7" s="241"/>
      <c r="EML7" s="241"/>
      <c r="EMM7" s="241"/>
      <c r="EMN7" s="241"/>
      <c r="EMO7" s="241"/>
      <c r="EMP7" s="241"/>
      <c r="EMQ7" s="241"/>
      <c r="EMR7" s="241"/>
      <c r="EMS7" s="241"/>
      <c r="EMT7" s="241"/>
      <c r="EMU7" s="241"/>
      <c r="EMV7" s="241"/>
      <c r="EMW7" s="241"/>
      <c r="EMX7" s="241"/>
      <c r="EMY7" s="241"/>
      <c r="EMZ7" s="241"/>
      <c r="ENA7" s="241"/>
      <c r="ENB7" s="241"/>
      <c r="ENC7" s="241"/>
      <c r="END7" s="241"/>
      <c r="ENE7" s="241"/>
      <c r="ENF7" s="241"/>
      <c r="ENG7" s="241"/>
      <c r="ENH7" s="241"/>
      <c r="ENI7" s="241"/>
      <c r="ENJ7" s="241"/>
      <c r="ENK7" s="241"/>
      <c r="ENL7" s="241"/>
      <c r="ENM7" s="241"/>
      <c r="ENN7" s="241"/>
      <c r="ENO7" s="241"/>
      <c r="ENP7" s="241"/>
      <c r="ENQ7" s="241"/>
      <c r="ENR7" s="241"/>
      <c r="ENS7" s="241"/>
      <c r="ENT7" s="241"/>
      <c r="ENU7" s="241"/>
      <c r="ENV7" s="241"/>
      <c r="ENW7" s="241"/>
      <c r="ENX7" s="241"/>
      <c r="ENY7" s="241"/>
      <c r="ENZ7" s="241"/>
      <c r="EOA7" s="241"/>
      <c r="EOB7" s="241"/>
      <c r="EOC7" s="241"/>
      <c r="EOD7" s="241"/>
      <c r="EOE7" s="241"/>
      <c r="EOF7" s="241"/>
      <c r="EOG7" s="241"/>
      <c r="EOH7" s="241"/>
      <c r="EOI7" s="241"/>
      <c r="EOJ7" s="241"/>
      <c r="EOK7" s="241"/>
      <c r="EOL7" s="241"/>
      <c r="EOM7" s="241"/>
      <c r="EON7" s="241"/>
      <c r="EOO7" s="241"/>
      <c r="EOP7" s="241"/>
      <c r="EOQ7" s="241"/>
      <c r="EOR7" s="241"/>
      <c r="EOS7" s="241"/>
      <c r="EOT7" s="241"/>
      <c r="EOU7" s="241"/>
      <c r="EOV7" s="241"/>
      <c r="EOW7" s="241"/>
      <c r="EOX7" s="241"/>
      <c r="EOY7" s="241"/>
      <c r="EOZ7" s="241"/>
      <c r="EPA7" s="241"/>
      <c r="EPB7" s="241"/>
      <c r="EPC7" s="241"/>
      <c r="EPD7" s="241"/>
      <c r="EPE7" s="241"/>
      <c r="EPF7" s="241"/>
      <c r="EPG7" s="241"/>
      <c r="EPH7" s="241"/>
      <c r="EPI7" s="241"/>
      <c r="EPJ7" s="241"/>
      <c r="EPK7" s="241"/>
      <c r="EPL7" s="241"/>
      <c r="EPM7" s="241"/>
      <c r="EPN7" s="241"/>
      <c r="EPO7" s="241"/>
      <c r="EPP7" s="241"/>
      <c r="EPQ7" s="241"/>
      <c r="EPR7" s="241"/>
      <c r="EPS7" s="241"/>
      <c r="EPT7" s="241"/>
      <c r="EPU7" s="241"/>
      <c r="EPV7" s="241"/>
      <c r="EPW7" s="241"/>
      <c r="EPX7" s="241"/>
      <c r="EPY7" s="241"/>
      <c r="EPZ7" s="241"/>
      <c r="EQA7" s="241"/>
      <c r="EQB7" s="241"/>
      <c r="EQC7" s="241"/>
      <c r="EQD7" s="241"/>
      <c r="EQE7" s="241"/>
      <c r="EQF7" s="241"/>
      <c r="EQG7" s="241"/>
      <c r="EQH7" s="241"/>
      <c r="EQI7" s="241"/>
      <c r="EQJ7" s="241"/>
      <c r="EQK7" s="241"/>
      <c r="EQL7" s="241"/>
      <c r="EQM7" s="241"/>
      <c r="EQN7" s="241"/>
      <c r="EQO7" s="241"/>
      <c r="EQP7" s="241"/>
      <c r="EQQ7" s="241"/>
      <c r="EQR7" s="241"/>
      <c r="EQS7" s="241"/>
      <c r="EQT7" s="241"/>
      <c r="EQU7" s="241"/>
      <c r="EQV7" s="241"/>
      <c r="EQW7" s="241"/>
      <c r="EQX7" s="241"/>
      <c r="EQY7" s="241"/>
      <c r="EQZ7" s="241"/>
      <c r="ERA7" s="241"/>
      <c r="ERB7" s="241"/>
      <c r="ERC7" s="241"/>
      <c r="ERD7" s="241"/>
      <c r="ERE7" s="241"/>
      <c r="ERF7" s="241"/>
      <c r="ERG7" s="241"/>
      <c r="ERH7" s="241"/>
      <c r="ERI7" s="241"/>
      <c r="ERJ7" s="241"/>
      <c r="ERK7" s="241"/>
      <c r="ERL7" s="241"/>
      <c r="ERM7" s="241"/>
      <c r="ERN7" s="241"/>
      <c r="ERO7" s="241"/>
      <c r="ERP7" s="241"/>
      <c r="ERQ7" s="241"/>
      <c r="ERR7" s="241"/>
      <c r="ERS7" s="241"/>
      <c r="ERT7" s="241"/>
      <c r="ERU7" s="241"/>
      <c r="ERV7" s="241"/>
      <c r="ERW7" s="241"/>
      <c r="ERX7" s="241"/>
      <c r="ERY7" s="241"/>
      <c r="ERZ7" s="241"/>
      <c r="ESA7" s="241"/>
      <c r="ESB7" s="241"/>
      <c r="ESC7" s="241"/>
      <c r="ESD7" s="241"/>
      <c r="ESE7" s="241"/>
      <c r="ESF7" s="241"/>
      <c r="ESG7" s="241"/>
      <c r="ESH7" s="241"/>
      <c r="ESI7" s="241"/>
      <c r="ESJ7" s="241"/>
      <c r="ESK7" s="241"/>
      <c r="ESL7" s="241"/>
      <c r="ESM7" s="241"/>
      <c r="ESN7" s="241"/>
      <c r="ESO7" s="241"/>
      <c r="ESP7" s="241"/>
      <c r="ESQ7" s="241"/>
      <c r="ESR7" s="241"/>
      <c r="ESS7" s="241"/>
      <c r="EST7" s="241"/>
      <c r="ESU7" s="241"/>
      <c r="ESV7" s="241"/>
      <c r="ESW7" s="241"/>
      <c r="ESX7" s="241"/>
      <c r="ESY7" s="241"/>
      <c r="ESZ7" s="241"/>
      <c r="ETA7" s="241"/>
      <c r="ETB7" s="241"/>
      <c r="ETC7" s="241"/>
      <c r="ETD7" s="241"/>
      <c r="ETE7" s="241"/>
      <c r="ETF7" s="241"/>
      <c r="ETG7" s="241"/>
      <c r="ETH7" s="241"/>
      <c r="ETI7" s="241"/>
      <c r="ETJ7" s="241"/>
      <c r="ETK7" s="241"/>
      <c r="ETL7" s="241"/>
      <c r="ETM7" s="241"/>
      <c r="ETN7" s="241"/>
      <c r="ETO7" s="241"/>
      <c r="ETP7" s="241"/>
      <c r="ETQ7" s="241"/>
      <c r="ETR7" s="241"/>
      <c r="ETS7" s="241"/>
      <c r="ETT7" s="241"/>
      <c r="ETU7" s="241"/>
      <c r="ETV7" s="241"/>
      <c r="ETW7" s="241"/>
      <c r="ETX7" s="241"/>
      <c r="ETY7" s="241"/>
      <c r="ETZ7" s="241"/>
      <c r="EUA7" s="241"/>
      <c r="EUB7" s="241"/>
      <c r="EUC7" s="241"/>
      <c r="EUD7" s="241"/>
      <c r="EUE7" s="241"/>
      <c r="EUF7" s="241"/>
      <c r="EUG7" s="241"/>
      <c r="EUH7" s="241"/>
      <c r="EUI7" s="241"/>
      <c r="EUJ7" s="241"/>
      <c r="EUK7" s="241"/>
      <c r="EUL7" s="241"/>
      <c r="EUM7" s="241"/>
      <c r="EUN7" s="241"/>
      <c r="EUO7" s="241"/>
      <c r="EUP7" s="241"/>
      <c r="EUQ7" s="241"/>
      <c r="EUR7" s="241"/>
      <c r="EUS7" s="241"/>
      <c r="EUT7" s="241"/>
      <c r="EUU7" s="241"/>
      <c r="EUV7" s="241"/>
      <c r="EUW7" s="241"/>
      <c r="EUX7" s="241"/>
      <c r="EUY7" s="241"/>
      <c r="EUZ7" s="241"/>
      <c r="EVA7" s="241"/>
      <c r="EVB7" s="241"/>
      <c r="EVC7" s="241"/>
      <c r="EVD7" s="241"/>
      <c r="EVE7" s="241"/>
      <c r="EVF7" s="241"/>
      <c r="EVG7" s="241"/>
      <c r="EVH7" s="241"/>
      <c r="EVI7" s="241"/>
      <c r="EVJ7" s="241"/>
      <c r="EVK7" s="241"/>
      <c r="EVL7" s="241"/>
      <c r="EVM7" s="241"/>
      <c r="EVN7" s="241"/>
      <c r="EVO7" s="241"/>
      <c r="EVP7" s="241"/>
      <c r="EVQ7" s="241"/>
      <c r="EVR7" s="241"/>
      <c r="EVS7" s="241"/>
      <c r="EVT7" s="241"/>
      <c r="EVU7" s="241"/>
      <c r="EVV7" s="241"/>
      <c r="EVW7" s="241"/>
      <c r="EVX7" s="241"/>
      <c r="EVY7" s="241"/>
      <c r="EVZ7" s="241"/>
      <c r="EWA7" s="241"/>
      <c r="EWB7" s="241"/>
      <c r="EWC7" s="241"/>
      <c r="EWD7" s="241"/>
      <c r="EWE7" s="241"/>
      <c r="EWF7" s="241"/>
      <c r="EWG7" s="241"/>
      <c r="EWH7" s="241"/>
      <c r="EWI7" s="241"/>
      <c r="EWJ7" s="241"/>
      <c r="EWK7" s="241"/>
      <c r="EWL7" s="241"/>
      <c r="EWM7" s="241"/>
      <c r="EWN7" s="241"/>
      <c r="EWO7" s="241"/>
      <c r="EWP7" s="241"/>
      <c r="EWQ7" s="241"/>
      <c r="EWR7" s="241"/>
      <c r="EWS7" s="241"/>
      <c r="EWT7" s="241"/>
      <c r="EWU7" s="241"/>
      <c r="EWV7" s="241"/>
      <c r="EWW7" s="241"/>
      <c r="EWX7" s="241"/>
      <c r="EWY7" s="241"/>
      <c r="EWZ7" s="241"/>
      <c r="EXA7" s="241"/>
      <c r="EXB7" s="241"/>
      <c r="EXC7" s="241"/>
      <c r="EXD7" s="241"/>
      <c r="EXE7" s="241"/>
      <c r="EXF7" s="241"/>
      <c r="EXG7" s="241"/>
      <c r="EXH7" s="241"/>
      <c r="EXI7" s="241"/>
      <c r="EXJ7" s="241"/>
      <c r="EXK7" s="241"/>
      <c r="EXL7" s="241"/>
      <c r="EXM7" s="241"/>
      <c r="EXN7" s="241"/>
      <c r="EXO7" s="241"/>
      <c r="EXP7" s="241"/>
      <c r="EXQ7" s="241"/>
      <c r="EXR7" s="241"/>
      <c r="EXS7" s="241"/>
      <c r="EXT7" s="241"/>
      <c r="EXU7" s="241"/>
      <c r="EXV7" s="241"/>
      <c r="EXW7" s="241"/>
      <c r="EXX7" s="241"/>
      <c r="EXY7" s="241"/>
      <c r="EXZ7" s="241"/>
      <c r="EYA7" s="241"/>
      <c r="EYB7" s="241"/>
      <c r="EYC7" s="241"/>
      <c r="EYD7" s="241"/>
      <c r="EYE7" s="241"/>
      <c r="EYF7" s="241"/>
      <c r="EYG7" s="241"/>
      <c r="EYH7" s="241"/>
      <c r="EYI7" s="241"/>
      <c r="EYJ7" s="241"/>
      <c r="EYK7" s="241"/>
      <c r="EYL7" s="241"/>
      <c r="EYM7" s="241"/>
      <c r="EYN7" s="241"/>
      <c r="EYO7" s="241"/>
      <c r="EYP7" s="241"/>
      <c r="EYQ7" s="241"/>
      <c r="EYR7" s="241"/>
      <c r="EYS7" s="241"/>
      <c r="EYT7" s="241"/>
      <c r="EYU7" s="241"/>
      <c r="EYV7" s="241"/>
      <c r="EYW7" s="241"/>
      <c r="EYX7" s="241"/>
      <c r="EYY7" s="241"/>
      <c r="EYZ7" s="241"/>
      <c r="EZA7" s="241"/>
      <c r="EZB7" s="241"/>
      <c r="EZC7" s="241"/>
      <c r="EZD7" s="241"/>
      <c r="EZE7" s="241"/>
      <c r="EZF7" s="241"/>
      <c r="EZG7" s="241"/>
      <c r="EZH7" s="241"/>
      <c r="EZI7" s="241"/>
      <c r="EZJ7" s="241"/>
      <c r="EZK7" s="241"/>
      <c r="EZL7" s="241"/>
      <c r="EZM7" s="241"/>
      <c r="EZN7" s="241"/>
      <c r="EZO7" s="241"/>
      <c r="EZP7" s="241"/>
      <c r="EZQ7" s="241"/>
      <c r="EZR7" s="241"/>
      <c r="EZS7" s="241"/>
      <c r="EZT7" s="241"/>
      <c r="EZU7" s="241"/>
      <c r="EZV7" s="241"/>
      <c r="EZW7" s="241"/>
      <c r="EZX7" s="241"/>
      <c r="EZY7" s="241"/>
      <c r="EZZ7" s="241"/>
      <c r="FAA7" s="241"/>
      <c r="FAB7" s="241"/>
      <c r="FAC7" s="241"/>
      <c r="FAD7" s="241"/>
      <c r="FAE7" s="241"/>
      <c r="FAF7" s="241"/>
      <c r="FAG7" s="241"/>
      <c r="FAH7" s="241"/>
      <c r="FAI7" s="241"/>
      <c r="FAJ7" s="241"/>
      <c r="FAK7" s="241"/>
      <c r="FAL7" s="241"/>
      <c r="FAM7" s="241"/>
      <c r="FAN7" s="241"/>
      <c r="FAO7" s="241"/>
      <c r="FAP7" s="241"/>
      <c r="FAQ7" s="241"/>
      <c r="FAR7" s="241"/>
      <c r="FAS7" s="241"/>
      <c r="FAT7" s="241"/>
      <c r="FAU7" s="241"/>
      <c r="FAV7" s="241"/>
      <c r="FAW7" s="241"/>
      <c r="FAX7" s="241"/>
      <c r="FAY7" s="241"/>
      <c r="FAZ7" s="241"/>
      <c r="FBA7" s="241"/>
      <c r="FBB7" s="241"/>
      <c r="FBC7" s="241"/>
      <c r="FBD7" s="241"/>
      <c r="FBE7" s="241"/>
      <c r="FBF7" s="241"/>
      <c r="FBG7" s="241"/>
      <c r="FBH7" s="241"/>
      <c r="FBI7" s="241"/>
      <c r="FBJ7" s="241"/>
      <c r="FBK7" s="241"/>
      <c r="FBL7" s="241"/>
      <c r="FBM7" s="241"/>
      <c r="FBN7" s="241"/>
      <c r="FBO7" s="241"/>
      <c r="FBP7" s="241"/>
      <c r="FBQ7" s="241"/>
      <c r="FBR7" s="241"/>
      <c r="FBS7" s="241"/>
      <c r="FBT7" s="241"/>
      <c r="FBU7" s="241"/>
      <c r="FBV7" s="241"/>
      <c r="FBW7" s="241"/>
      <c r="FBX7" s="241"/>
      <c r="FBY7" s="241"/>
      <c r="FBZ7" s="241"/>
      <c r="FCA7" s="241"/>
      <c r="FCB7" s="241"/>
      <c r="FCC7" s="241"/>
      <c r="FCD7" s="241"/>
      <c r="FCE7" s="241"/>
      <c r="FCF7" s="241"/>
      <c r="FCG7" s="241"/>
      <c r="FCH7" s="241"/>
      <c r="FCI7" s="241"/>
      <c r="FCJ7" s="241"/>
      <c r="FCK7" s="241"/>
      <c r="FCL7" s="241"/>
      <c r="FCM7" s="241"/>
      <c r="FCN7" s="241"/>
      <c r="FCO7" s="241"/>
      <c r="FCP7" s="241"/>
      <c r="FCQ7" s="241"/>
      <c r="FCR7" s="241"/>
      <c r="FCS7" s="241"/>
      <c r="FCT7" s="241"/>
      <c r="FCU7" s="241"/>
      <c r="FCV7" s="241"/>
      <c r="FCW7" s="241"/>
      <c r="FCX7" s="241"/>
      <c r="FCY7" s="241"/>
      <c r="FCZ7" s="241"/>
      <c r="FDA7" s="241"/>
      <c r="FDB7" s="241"/>
      <c r="FDC7" s="241"/>
      <c r="FDD7" s="241"/>
      <c r="FDE7" s="241"/>
      <c r="FDF7" s="241"/>
      <c r="FDG7" s="241"/>
      <c r="FDH7" s="241"/>
      <c r="FDI7" s="241"/>
      <c r="FDJ7" s="241"/>
      <c r="FDK7" s="241"/>
      <c r="FDL7" s="241"/>
      <c r="FDM7" s="241"/>
      <c r="FDN7" s="241"/>
      <c r="FDO7" s="241"/>
      <c r="FDP7" s="241"/>
      <c r="FDQ7" s="241"/>
      <c r="FDR7" s="241"/>
      <c r="FDS7" s="241"/>
      <c r="FDT7" s="241"/>
      <c r="FDU7" s="241"/>
      <c r="FDV7" s="241"/>
      <c r="FDW7" s="241"/>
      <c r="FDX7" s="241"/>
      <c r="FDY7" s="241"/>
      <c r="FDZ7" s="241"/>
      <c r="FEA7" s="241"/>
      <c r="FEB7" s="241"/>
      <c r="FEC7" s="241"/>
      <c r="FED7" s="241"/>
      <c r="FEE7" s="241"/>
      <c r="FEF7" s="241"/>
      <c r="FEG7" s="241"/>
      <c r="FEH7" s="241"/>
      <c r="FEI7" s="241"/>
      <c r="FEJ7" s="241"/>
      <c r="FEK7" s="241"/>
      <c r="FEL7" s="241"/>
      <c r="FEM7" s="241"/>
      <c r="FEN7" s="241"/>
      <c r="FEO7" s="241"/>
      <c r="FEP7" s="241"/>
      <c r="FEQ7" s="241"/>
      <c r="FER7" s="241"/>
      <c r="FES7" s="241"/>
      <c r="FET7" s="241"/>
      <c r="FEU7" s="241"/>
      <c r="FEV7" s="241"/>
      <c r="FEW7" s="241"/>
      <c r="FEX7" s="241"/>
      <c r="FEY7" s="241"/>
      <c r="FEZ7" s="241"/>
      <c r="FFA7" s="241"/>
      <c r="FFB7" s="241"/>
      <c r="FFC7" s="241"/>
      <c r="FFD7" s="241"/>
      <c r="FFE7" s="241"/>
      <c r="FFF7" s="241"/>
      <c r="FFG7" s="241"/>
      <c r="FFH7" s="241"/>
      <c r="FFI7" s="241"/>
      <c r="FFJ7" s="241"/>
      <c r="FFK7" s="241"/>
      <c r="FFL7" s="241"/>
      <c r="FFM7" s="241"/>
      <c r="FFN7" s="241"/>
      <c r="FFO7" s="241"/>
      <c r="FFP7" s="241"/>
      <c r="FFQ7" s="241"/>
      <c r="FFR7" s="241"/>
      <c r="FFS7" s="241"/>
      <c r="FFT7" s="241"/>
      <c r="FFU7" s="241"/>
      <c r="FFV7" s="241"/>
      <c r="FFW7" s="241"/>
      <c r="FFX7" s="241"/>
      <c r="FFY7" s="241"/>
      <c r="FFZ7" s="241"/>
      <c r="FGA7" s="241"/>
      <c r="FGB7" s="241"/>
      <c r="FGC7" s="241"/>
      <c r="FGD7" s="241"/>
      <c r="FGE7" s="241"/>
      <c r="FGF7" s="241"/>
      <c r="FGG7" s="241"/>
      <c r="FGH7" s="241"/>
      <c r="FGI7" s="241"/>
      <c r="FGJ7" s="241"/>
      <c r="FGK7" s="241"/>
      <c r="FGL7" s="241"/>
      <c r="FGM7" s="241"/>
      <c r="FGN7" s="241"/>
      <c r="FGO7" s="241"/>
      <c r="FGP7" s="241"/>
      <c r="FGQ7" s="241"/>
      <c r="FGR7" s="241"/>
      <c r="FGS7" s="241"/>
      <c r="FGT7" s="241"/>
      <c r="FGU7" s="241"/>
      <c r="FGV7" s="241"/>
      <c r="FGW7" s="241"/>
      <c r="FGX7" s="241"/>
      <c r="FGY7" s="241"/>
      <c r="FGZ7" s="241"/>
      <c r="FHA7" s="241"/>
      <c r="FHB7" s="241"/>
      <c r="FHC7" s="241"/>
      <c r="FHD7" s="241"/>
      <c r="FHE7" s="241"/>
      <c r="FHF7" s="241"/>
      <c r="FHG7" s="241"/>
      <c r="FHH7" s="241"/>
      <c r="FHI7" s="241"/>
      <c r="FHJ7" s="241"/>
      <c r="FHK7" s="241"/>
      <c r="FHL7" s="241"/>
      <c r="FHM7" s="241"/>
      <c r="FHN7" s="241"/>
      <c r="FHO7" s="241"/>
      <c r="FHP7" s="241"/>
      <c r="FHQ7" s="241"/>
      <c r="FHR7" s="241"/>
      <c r="FHS7" s="241"/>
      <c r="FHT7" s="241"/>
      <c r="FHU7" s="241"/>
      <c r="FHV7" s="241"/>
      <c r="FHW7" s="241"/>
      <c r="FHX7" s="241"/>
      <c r="FHY7" s="241"/>
      <c r="FHZ7" s="241"/>
      <c r="FIA7" s="241"/>
      <c r="FIB7" s="241"/>
      <c r="FIC7" s="241"/>
      <c r="FID7" s="241"/>
      <c r="FIE7" s="241"/>
      <c r="FIF7" s="241"/>
      <c r="FIG7" s="241"/>
      <c r="FIH7" s="241"/>
      <c r="FII7" s="241"/>
      <c r="FIJ7" s="241"/>
      <c r="FIK7" s="241"/>
      <c r="FIL7" s="241"/>
      <c r="FIM7" s="241"/>
      <c r="FIN7" s="241"/>
      <c r="FIO7" s="241"/>
      <c r="FIP7" s="241"/>
      <c r="FIQ7" s="241"/>
      <c r="FIR7" s="241"/>
      <c r="FIS7" s="241"/>
      <c r="FIT7" s="241"/>
      <c r="FIU7" s="241"/>
      <c r="FIV7" s="241"/>
      <c r="FIW7" s="241"/>
      <c r="FIX7" s="241"/>
      <c r="FIY7" s="241"/>
      <c r="FIZ7" s="241"/>
      <c r="FJA7" s="241"/>
      <c r="FJB7" s="241"/>
      <c r="FJC7" s="241"/>
      <c r="FJD7" s="241"/>
      <c r="FJE7" s="241"/>
      <c r="FJF7" s="241"/>
      <c r="FJG7" s="241"/>
      <c r="FJH7" s="241"/>
      <c r="FJI7" s="241"/>
      <c r="FJJ7" s="241"/>
      <c r="FJK7" s="241"/>
      <c r="FJL7" s="241"/>
      <c r="FJM7" s="241"/>
      <c r="FJN7" s="241"/>
      <c r="FJO7" s="241"/>
      <c r="FJP7" s="241"/>
      <c r="FJQ7" s="241"/>
      <c r="FJR7" s="241"/>
      <c r="FJS7" s="241"/>
      <c r="FJT7" s="241"/>
      <c r="FJU7" s="241"/>
      <c r="FJV7" s="241"/>
      <c r="FJW7" s="241"/>
      <c r="FJX7" s="241"/>
      <c r="FJY7" s="241"/>
      <c r="FJZ7" s="241"/>
      <c r="FKA7" s="241"/>
      <c r="FKB7" s="241"/>
      <c r="FKC7" s="241"/>
      <c r="FKD7" s="241"/>
      <c r="FKE7" s="241"/>
      <c r="FKF7" s="241"/>
      <c r="FKG7" s="241"/>
      <c r="FKH7" s="241"/>
      <c r="FKI7" s="241"/>
      <c r="FKJ7" s="241"/>
      <c r="FKK7" s="241"/>
      <c r="FKL7" s="241"/>
      <c r="FKM7" s="241"/>
      <c r="FKN7" s="241"/>
      <c r="FKO7" s="241"/>
      <c r="FKP7" s="241"/>
      <c r="FKQ7" s="241"/>
      <c r="FKR7" s="241"/>
      <c r="FKS7" s="241"/>
      <c r="FKT7" s="241"/>
      <c r="FKU7" s="241"/>
      <c r="FKV7" s="241"/>
      <c r="FKW7" s="241"/>
      <c r="FKX7" s="241"/>
      <c r="FKY7" s="241"/>
      <c r="FKZ7" s="241"/>
      <c r="FLA7" s="241"/>
      <c r="FLB7" s="241"/>
      <c r="FLC7" s="241"/>
      <c r="FLD7" s="241"/>
      <c r="FLE7" s="241"/>
      <c r="FLF7" s="241"/>
      <c r="FLG7" s="241"/>
      <c r="FLH7" s="241"/>
      <c r="FLI7" s="241"/>
      <c r="FLJ7" s="241"/>
      <c r="FLK7" s="241"/>
      <c r="FLL7" s="241"/>
      <c r="FLM7" s="241"/>
      <c r="FLN7" s="241"/>
      <c r="FLO7" s="241"/>
      <c r="FLP7" s="241"/>
      <c r="FLQ7" s="241"/>
      <c r="FLR7" s="241"/>
      <c r="FLS7" s="241"/>
      <c r="FLT7" s="241"/>
      <c r="FLU7" s="241"/>
      <c r="FLV7" s="241"/>
      <c r="FLW7" s="241"/>
      <c r="FLX7" s="241"/>
      <c r="FLY7" s="241"/>
      <c r="FLZ7" s="241"/>
      <c r="FMA7" s="241"/>
      <c r="FMB7" s="241"/>
      <c r="FMC7" s="241"/>
      <c r="FMD7" s="241"/>
      <c r="FME7" s="241"/>
      <c r="FMF7" s="241"/>
      <c r="FMG7" s="241"/>
      <c r="FMH7" s="241"/>
      <c r="FMI7" s="241"/>
      <c r="FMJ7" s="241"/>
      <c r="FMK7" s="241"/>
      <c r="FML7" s="241"/>
      <c r="FMM7" s="241"/>
      <c r="FMN7" s="241"/>
      <c r="FMO7" s="241"/>
      <c r="FMP7" s="241"/>
      <c r="FMQ7" s="241"/>
      <c r="FMR7" s="241"/>
      <c r="FMS7" s="241"/>
      <c r="FMT7" s="241"/>
      <c r="FMU7" s="241"/>
      <c r="FMV7" s="241"/>
      <c r="FMW7" s="241"/>
      <c r="FMX7" s="241"/>
      <c r="FMY7" s="241"/>
      <c r="FMZ7" s="241"/>
      <c r="FNA7" s="241"/>
      <c r="FNB7" s="241"/>
      <c r="FNC7" s="241"/>
      <c r="FND7" s="241"/>
      <c r="FNE7" s="241"/>
      <c r="FNF7" s="241"/>
      <c r="FNG7" s="241"/>
      <c r="FNH7" s="241"/>
      <c r="FNI7" s="241"/>
      <c r="FNJ7" s="241"/>
      <c r="FNK7" s="241"/>
      <c r="FNL7" s="241"/>
      <c r="FNM7" s="241"/>
      <c r="FNN7" s="241"/>
      <c r="FNO7" s="241"/>
      <c r="FNP7" s="241"/>
      <c r="FNQ7" s="241"/>
      <c r="FNR7" s="241"/>
      <c r="FNS7" s="241"/>
      <c r="FNT7" s="241"/>
      <c r="FNU7" s="241"/>
      <c r="FNV7" s="241"/>
      <c r="FNW7" s="241"/>
      <c r="FNX7" s="241"/>
      <c r="FNY7" s="241"/>
      <c r="FNZ7" s="241"/>
      <c r="FOA7" s="241"/>
      <c r="FOB7" s="241"/>
      <c r="FOC7" s="241"/>
      <c r="FOD7" s="241"/>
      <c r="FOE7" s="241"/>
      <c r="FOF7" s="241"/>
      <c r="FOG7" s="241"/>
      <c r="FOH7" s="241"/>
      <c r="FOI7" s="241"/>
      <c r="FOJ7" s="241"/>
      <c r="FOK7" s="241"/>
      <c r="FOL7" s="241"/>
      <c r="FOM7" s="241"/>
      <c r="FON7" s="241"/>
      <c r="FOO7" s="241"/>
      <c r="FOP7" s="241"/>
      <c r="FOQ7" s="241"/>
      <c r="FOR7" s="241"/>
      <c r="FOS7" s="241"/>
      <c r="FOT7" s="241"/>
      <c r="FOU7" s="241"/>
      <c r="FOV7" s="241"/>
      <c r="FOW7" s="241"/>
      <c r="FOX7" s="241"/>
      <c r="FOY7" s="241"/>
      <c r="FOZ7" s="241"/>
      <c r="FPA7" s="241"/>
      <c r="FPB7" s="241"/>
      <c r="FPC7" s="241"/>
      <c r="FPD7" s="241"/>
      <c r="FPE7" s="241"/>
      <c r="FPF7" s="241"/>
      <c r="FPG7" s="241"/>
      <c r="FPH7" s="241"/>
      <c r="FPI7" s="241"/>
      <c r="FPJ7" s="241"/>
      <c r="FPK7" s="241"/>
      <c r="FPL7" s="241"/>
      <c r="FPM7" s="241"/>
      <c r="FPN7" s="241"/>
      <c r="FPO7" s="241"/>
      <c r="FPP7" s="241"/>
      <c r="FPQ7" s="241"/>
      <c r="FPR7" s="241"/>
      <c r="FPS7" s="241"/>
      <c r="FPT7" s="241"/>
      <c r="FPU7" s="241"/>
      <c r="FPV7" s="241"/>
      <c r="FPW7" s="241"/>
      <c r="FPX7" s="241"/>
      <c r="FPY7" s="241"/>
      <c r="FPZ7" s="241"/>
      <c r="FQA7" s="241"/>
      <c r="FQB7" s="241"/>
      <c r="FQC7" s="241"/>
      <c r="FQD7" s="241"/>
      <c r="FQE7" s="241"/>
      <c r="FQF7" s="241"/>
      <c r="FQG7" s="241"/>
      <c r="FQH7" s="241"/>
      <c r="FQI7" s="241"/>
      <c r="FQJ7" s="241"/>
      <c r="FQK7" s="241"/>
      <c r="FQL7" s="241"/>
      <c r="FQM7" s="241"/>
      <c r="FQN7" s="241"/>
      <c r="FQO7" s="241"/>
      <c r="FQP7" s="241"/>
      <c r="FQQ7" s="241"/>
      <c r="FQR7" s="241"/>
      <c r="FQS7" s="241"/>
      <c r="FQT7" s="241"/>
      <c r="FQU7" s="241"/>
      <c r="FQV7" s="241"/>
      <c r="FQW7" s="241"/>
      <c r="FQX7" s="241"/>
      <c r="FQY7" s="241"/>
      <c r="FQZ7" s="241"/>
      <c r="FRA7" s="241"/>
      <c r="FRB7" s="241"/>
      <c r="FRC7" s="241"/>
      <c r="FRD7" s="241"/>
      <c r="FRE7" s="241"/>
      <c r="FRF7" s="241"/>
      <c r="FRG7" s="241"/>
      <c r="FRH7" s="241"/>
      <c r="FRI7" s="241"/>
      <c r="FRJ7" s="241"/>
      <c r="FRK7" s="241"/>
      <c r="FRL7" s="241"/>
      <c r="FRM7" s="241"/>
      <c r="FRN7" s="241"/>
      <c r="FRO7" s="241"/>
      <c r="FRP7" s="241"/>
      <c r="FRQ7" s="241"/>
      <c r="FRR7" s="241"/>
      <c r="FRS7" s="241"/>
      <c r="FRT7" s="241"/>
      <c r="FRU7" s="241"/>
      <c r="FRV7" s="241"/>
      <c r="FRW7" s="241"/>
      <c r="FRX7" s="241"/>
      <c r="FRY7" s="241"/>
      <c r="FRZ7" s="241"/>
      <c r="FSA7" s="241"/>
      <c r="FSB7" s="241"/>
      <c r="FSC7" s="241"/>
      <c r="FSD7" s="241"/>
      <c r="FSE7" s="241"/>
      <c r="FSF7" s="241"/>
      <c r="FSG7" s="241"/>
      <c r="FSH7" s="241"/>
      <c r="FSI7" s="241"/>
      <c r="FSJ7" s="241"/>
      <c r="FSK7" s="241"/>
      <c r="FSL7" s="241"/>
      <c r="FSM7" s="241"/>
      <c r="FSN7" s="241"/>
      <c r="FSO7" s="241"/>
      <c r="FSP7" s="241"/>
      <c r="FSQ7" s="241"/>
      <c r="FSR7" s="241"/>
      <c r="FSS7" s="241"/>
      <c r="FST7" s="241"/>
      <c r="FSU7" s="241"/>
      <c r="FSV7" s="241"/>
      <c r="FSW7" s="241"/>
      <c r="FSX7" s="241"/>
      <c r="FSY7" s="241"/>
      <c r="FSZ7" s="241"/>
      <c r="FTA7" s="241"/>
      <c r="FTB7" s="241"/>
      <c r="FTC7" s="241"/>
      <c r="FTD7" s="241"/>
      <c r="FTE7" s="241"/>
      <c r="FTF7" s="241"/>
      <c r="FTG7" s="241"/>
      <c r="FTH7" s="241"/>
      <c r="FTI7" s="241"/>
      <c r="FTJ7" s="241"/>
      <c r="FTK7" s="241"/>
      <c r="FTL7" s="241"/>
      <c r="FTM7" s="241"/>
      <c r="FTN7" s="241"/>
      <c r="FTO7" s="241"/>
      <c r="FTP7" s="241"/>
      <c r="FTQ7" s="241"/>
      <c r="FTR7" s="241"/>
      <c r="FTS7" s="241"/>
      <c r="FTT7" s="241"/>
      <c r="FTU7" s="241"/>
      <c r="FTV7" s="241"/>
      <c r="FTW7" s="241"/>
      <c r="FTX7" s="241"/>
      <c r="FTY7" s="241"/>
      <c r="FTZ7" s="241"/>
      <c r="FUA7" s="241"/>
      <c r="FUB7" s="241"/>
      <c r="FUC7" s="241"/>
      <c r="FUD7" s="241"/>
      <c r="FUE7" s="241"/>
      <c r="FUF7" s="241"/>
      <c r="FUG7" s="241"/>
      <c r="FUH7" s="241"/>
      <c r="FUI7" s="241"/>
      <c r="FUJ7" s="241"/>
      <c r="FUK7" s="241"/>
      <c r="FUL7" s="241"/>
      <c r="FUM7" s="241"/>
      <c r="FUN7" s="241"/>
      <c r="FUO7" s="241"/>
      <c r="FUP7" s="241"/>
      <c r="FUQ7" s="241"/>
      <c r="FUR7" s="241"/>
      <c r="FUS7" s="241"/>
      <c r="FUT7" s="241"/>
      <c r="FUU7" s="241"/>
      <c r="FUV7" s="241"/>
      <c r="FUW7" s="241"/>
      <c r="FUX7" s="241"/>
      <c r="FUY7" s="241"/>
      <c r="FUZ7" s="241"/>
      <c r="FVA7" s="241"/>
      <c r="FVB7" s="241"/>
      <c r="FVC7" s="241"/>
      <c r="FVD7" s="241"/>
      <c r="FVE7" s="241"/>
      <c r="FVF7" s="241"/>
      <c r="FVG7" s="241"/>
      <c r="FVH7" s="241"/>
      <c r="FVI7" s="241"/>
      <c r="FVJ7" s="241"/>
      <c r="FVK7" s="241"/>
      <c r="FVL7" s="241"/>
      <c r="FVM7" s="241"/>
      <c r="FVN7" s="241"/>
      <c r="FVO7" s="241"/>
      <c r="FVP7" s="241"/>
      <c r="FVQ7" s="241"/>
      <c r="FVR7" s="241"/>
      <c r="FVS7" s="241"/>
      <c r="FVT7" s="241"/>
      <c r="FVU7" s="241"/>
      <c r="FVV7" s="241"/>
      <c r="FVW7" s="241"/>
      <c r="FVX7" s="241"/>
      <c r="FVY7" s="241"/>
      <c r="FVZ7" s="241"/>
      <c r="FWA7" s="241"/>
      <c r="FWB7" s="241"/>
      <c r="FWC7" s="241"/>
      <c r="FWD7" s="241"/>
      <c r="FWE7" s="241"/>
      <c r="FWF7" s="241"/>
      <c r="FWG7" s="241"/>
      <c r="FWH7" s="241"/>
      <c r="FWI7" s="241"/>
      <c r="FWJ7" s="241"/>
      <c r="FWK7" s="241"/>
      <c r="FWL7" s="241"/>
      <c r="FWM7" s="241"/>
      <c r="FWN7" s="241"/>
      <c r="FWO7" s="241"/>
      <c r="FWP7" s="241"/>
      <c r="FWQ7" s="241"/>
      <c r="FWR7" s="241"/>
      <c r="FWS7" s="241"/>
      <c r="FWT7" s="241"/>
      <c r="FWU7" s="241"/>
      <c r="FWV7" s="241"/>
      <c r="FWW7" s="241"/>
      <c r="FWX7" s="241"/>
      <c r="FWY7" s="241"/>
      <c r="FWZ7" s="241"/>
      <c r="FXA7" s="241"/>
      <c r="FXB7" s="241"/>
      <c r="FXC7" s="241"/>
      <c r="FXD7" s="241"/>
      <c r="FXE7" s="241"/>
      <c r="FXF7" s="241"/>
      <c r="FXG7" s="241"/>
      <c r="FXH7" s="241"/>
      <c r="FXI7" s="241"/>
      <c r="FXJ7" s="241"/>
      <c r="FXK7" s="241"/>
      <c r="FXL7" s="241"/>
      <c r="FXM7" s="241"/>
      <c r="FXN7" s="241"/>
      <c r="FXO7" s="241"/>
      <c r="FXP7" s="241"/>
      <c r="FXQ7" s="241"/>
      <c r="FXR7" s="241"/>
      <c r="FXS7" s="241"/>
      <c r="FXT7" s="241"/>
      <c r="FXU7" s="241"/>
      <c r="FXV7" s="241"/>
      <c r="FXW7" s="241"/>
      <c r="FXX7" s="241"/>
      <c r="FXY7" s="241"/>
      <c r="FXZ7" s="241"/>
      <c r="FYA7" s="241"/>
      <c r="FYB7" s="241"/>
      <c r="FYC7" s="241"/>
      <c r="FYD7" s="241"/>
      <c r="FYE7" s="241"/>
      <c r="FYF7" s="241"/>
      <c r="FYG7" s="241"/>
      <c r="FYH7" s="241"/>
      <c r="FYI7" s="241"/>
      <c r="FYJ7" s="241"/>
      <c r="FYK7" s="241"/>
      <c r="FYL7" s="241"/>
      <c r="FYM7" s="241"/>
      <c r="FYN7" s="241"/>
      <c r="FYO7" s="241"/>
      <c r="FYP7" s="241"/>
      <c r="FYQ7" s="241"/>
      <c r="FYR7" s="241"/>
      <c r="FYS7" s="241"/>
      <c r="FYT7" s="241"/>
      <c r="FYU7" s="241"/>
      <c r="FYV7" s="241"/>
      <c r="FYW7" s="241"/>
      <c r="FYX7" s="241"/>
      <c r="FYY7" s="241"/>
      <c r="FYZ7" s="241"/>
      <c r="FZA7" s="241"/>
      <c r="FZB7" s="241"/>
      <c r="FZC7" s="241"/>
      <c r="FZD7" s="241"/>
      <c r="FZE7" s="241"/>
      <c r="FZF7" s="241"/>
      <c r="FZG7" s="241"/>
      <c r="FZH7" s="241"/>
      <c r="FZI7" s="241"/>
      <c r="FZJ7" s="241"/>
      <c r="FZK7" s="241"/>
      <c r="FZL7" s="241"/>
      <c r="FZM7" s="241"/>
      <c r="FZN7" s="241"/>
      <c r="FZO7" s="241"/>
      <c r="FZP7" s="241"/>
      <c r="FZQ7" s="241"/>
      <c r="FZR7" s="241"/>
      <c r="FZS7" s="241"/>
      <c r="FZT7" s="241"/>
      <c r="FZU7" s="241"/>
      <c r="FZV7" s="241"/>
      <c r="FZW7" s="241"/>
      <c r="FZX7" s="241"/>
      <c r="FZY7" s="241"/>
      <c r="FZZ7" s="241"/>
      <c r="GAA7" s="241"/>
      <c r="GAB7" s="241"/>
      <c r="GAC7" s="241"/>
      <c r="GAD7" s="241"/>
      <c r="GAE7" s="241"/>
      <c r="GAF7" s="241"/>
      <c r="GAG7" s="241"/>
      <c r="GAH7" s="241"/>
      <c r="GAI7" s="241"/>
      <c r="GAJ7" s="241"/>
      <c r="GAK7" s="241"/>
      <c r="GAL7" s="241"/>
      <c r="GAM7" s="241"/>
      <c r="GAN7" s="241"/>
      <c r="GAO7" s="241"/>
      <c r="GAP7" s="241"/>
      <c r="GAQ7" s="241"/>
      <c r="GAR7" s="241"/>
      <c r="GAS7" s="241"/>
      <c r="GAT7" s="241"/>
      <c r="GAU7" s="241"/>
      <c r="GAV7" s="241"/>
      <c r="GAW7" s="241"/>
      <c r="GAX7" s="241"/>
      <c r="GAY7" s="241"/>
      <c r="GAZ7" s="241"/>
      <c r="GBA7" s="241"/>
      <c r="GBB7" s="241"/>
      <c r="GBC7" s="241"/>
      <c r="GBD7" s="241"/>
      <c r="GBE7" s="241"/>
      <c r="GBF7" s="241"/>
      <c r="GBG7" s="241"/>
      <c r="GBH7" s="241"/>
      <c r="GBI7" s="241"/>
      <c r="GBJ7" s="241"/>
      <c r="GBK7" s="241"/>
      <c r="GBL7" s="241"/>
      <c r="GBM7" s="241"/>
      <c r="GBN7" s="241"/>
      <c r="GBO7" s="241"/>
      <c r="GBP7" s="241"/>
      <c r="GBQ7" s="241"/>
      <c r="GBR7" s="241"/>
      <c r="GBS7" s="241"/>
      <c r="GBT7" s="241"/>
      <c r="GBU7" s="241"/>
      <c r="GBV7" s="241"/>
      <c r="GBW7" s="241"/>
      <c r="GBX7" s="241"/>
      <c r="GBY7" s="241"/>
      <c r="GBZ7" s="241"/>
      <c r="GCA7" s="241"/>
      <c r="GCB7" s="241"/>
      <c r="GCC7" s="241"/>
      <c r="GCD7" s="241"/>
      <c r="GCE7" s="241"/>
      <c r="GCF7" s="241"/>
      <c r="GCG7" s="241"/>
      <c r="GCH7" s="241"/>
      <c r="GCI7" s="241"/>
      <c r="GCJ7" s="241"/>
      <c r="GCK7" s="241"/>
      <c r="GCL7" s="241"/>
      <c r="GCM7" s="241"/>
      <c r="GCN7" s="241"/>
      <c r="GCO7" s="241"/>
      <c r="GCP7" s="241"/>
      <c r="GCQ7" s="241"/>
      <c r="GCR7" s="241"/>
      <c r="GCS7" s="241"/>
      <c r="GCT7" s="241"/>
      <c r="GCU7" s="241"/>
      <c r="GCV7" s="241"/>
      <c r="GCW7" s="241"/>
      <c r="GCX7" s="241"/>
      <c r="GCY7" s="241"/>
      <c r="GCZ7" s="241"/>
      <c r="GDA7" s="241"/>
      <c r="GDB7" s="241"/>
      <c r="GDC7" s="241"/>
      <c r="GDD7" s="241"/>
      <c r="GDE7" s="241"/>
      <c r="GDF7" s="241"/>
      <c r="GDG7" s="241"/>
      <c r="GDH7" s="241"/>
      <c r="GDI7" s="241"/>
      <c r="GDJ7" s="241"/>
      <c r="GDK7" s="241"/>
      <c r="GDL7" s="241"/>
      <c r="GDM7" s="241"/>
      <c r="GDN7" s="241"/>
      <c r="GDO7" s="241"/>
      <c r="GDP7" s="241"/>
      <c r="GDQ7" s="241"/>
      <c r="GDR7" s="241"/>
      <c r="GDS7" s="241"/>
      <c r="GDT7" s="241"/>
      <c r="GDU7" s="241"/>
      <c r="GDV7" s="241"/>
      <c r="GDW7" s="241"/>
      <c r="GDX7" s="241"/>
      <c r="GDY7" s="241"/>
      <c r="GDZ7" s="241"/>
      <c r="GEA7" s="241"/>
      <c r="GEB7" s="241"/>
      <c r="GEC7" s="241"/>
      <c r="GED7" s="241"/>
      <c r="GEE7" s="241"/>
      <c r="GEF7" s="241"/>
      <c r="GEG7" s="241"/>
      <c r="GEH7" s="241"/>
      <c r="GEI7" s="241"/>
      <c r="GEJ7" s="241"/>
      <c r="GEK7" s="241"/>
      <c r="GEL7" s="241"/>
      <c r="GEM7" s="241"/>
      <c r="GEN7" s="241"/>
      <c r="GEO7" s="241"/>
      <c r="GEP7" s="241"/>
      <c r="GEQ7" s="241"/>
      <c r="GER7" s="241"/>
      <c r="GES7" s="241"/>
      <c r="GET7" s="241"/>
      <c r="GEU7" s="241"/>
      <c r="GEV7" s="241"/>
      <c r="GEW7" s="241"/>
      <c r="GEX7" s="241"/>
      <c r="GEY7" s="241"/>
      <c r="GEZ7" s="241"/>
      <c r="GFA7" s="241"/>
      <c r="GFB7" s="241"/>
      <c r="GFC7" s="241"/>
      <c r="GFD7" s="241"/>
      <c r="GFE7" s="241"/>
      <c r="GFF7" s="241"/>
      <c r="GFG7" s="241"/>
      <c r="GFH7" s="241"/>
      <c r="GFI7" s="241"/>
      <c r="GFJ7" s="241"/>
      <c r="GFK7" s="241"/>
      <c r="GFL7" s="241"/>
      <c r="GFM7" s="241"/>
      <c r="GFN7" s="241"/>
      <c r="GFO7" s="241"/>
      <c r="GFP7" s="241"/>
      <c r="GFQ7" s="241"/>
      <c r="GFR7" s="241"/>
      <c r="GFS7" s="241"/>
      <c r="GFT7" s="241"/>
      <c r="GFU7" s="241"/>
      <c r="GFV7" s="241"/>
      <c r="GFW7" s="241"/>
      <c r="GFX7" s="241"/>
      <c r="GFY7" s="241"/>
      <c r="GFZ7" s="241"/>
      <c r="GGA7" s="241"/>
      <c r="GGB7" s="241"/>
      <c r="GGC7" s="241"/>
      <c r="GGD7" s="241"/>
      <c r="GGE7" s="241"/>
      <c r="GGF7" s="241"/>
      <c r="GGG7" s="241"/>
      <c r="GGH7" s="241"/>
      <c r="GGI7" s="241"/>
      <c r="GGJ7" s="241"/>
      <c r="GGK7" s="241"/>
      <c r="GGL7" s="241"/>
      <c r="GGM7" s="241"/>
      <c r="GGN7" s="241"/>
      <c r="GGO7" s="241"/>
      <c r="GGP7" s="241"/>
      <c r="GGQ7" s="241"/>
      <c r="GGR7" s="241"/>
      <c r="GGS7" s="241"/>
      <c r="GGT7" s="241"/>
      <c r="GGU7" s="241"/>
      <c r="GGV7" s="241"/>
      <c r="GGW7" s="241"/>
      <c r="GGX7" s="241"/>
      <c r="GGY7" s="241"/>
      <c r="GGZ7" s="241"/>
      <c r="GHA7" s="241"/>
      <c r="GHB7" s="241"/>
      <c r="GHC7" s="241"/>
      <c r="GHD7" s="241"/>
      <c r="GHE7" s="241"/>
      <c r="GHF7" s="241"/>
      <c r="GHG7" s="241"/>
      <c r="GHH7" s="241"/>
      <c r="GHI7" s="241"/>
      <c r="GHJ7" s="241"/>
      <c r="GHK7" s="241"/>
      <c r="GHL7" s="241"/>
      <c r="GHM7" s="241"/>
      <c r="GHN7" s="241"/>
      <c r="GHO7" s="241"/>
      <c r="GHP7" s="241"/>
      <c r="GHQ7" s="241"/>
      <c r="GHR7" s="241"/>
      <c r="GHS7" s="241"/>
      <c r="GHT7" s="241"/>
      <c r="GHU7" s="241"/>
      <c r="GHV7" s="241"/>
      <c r="GHW7" s="241"/>
      <c r="GHX7" s="241"/>
      <c r="GHY7" s="241"/>
      <c r="GHZ7" s="241"/>
      <c r="GIA7" s="241"/>
      <c r="GIB7" s="241"/>
      <c r="GIC7" s="241"/>
      <c r="GID7" s="241"/>
      <c r="GIE7" s="241"/>
      <c r="GIF7" s="241"/>
      <c r="GIG7" s="241"/>
      <c r="GIH7" s="241"/>
      <c r="GII7" s="241"/>
      <c r="GIJ7" s="241"/>
      <c r="GIK7" s="241"/>
      <c r="GIL7" s="241"/>
      <c r="GIM7" s="241"/>
      <c r="GIN7" s="241"/>
      <c r="GIO7" s="241"/>
      <c r="GIP7" s="241"/>
      <c r="GIQ7" s="241"/>
      <c r="GIR7" s="241"/>
      <c r="GIS7" s="241"/>
      <c r="GIT7" s="241"/>
      <c r="GIU7" s="241"/>
      <c r="GIV7" s="241"/>
      <c r="GIW7" s="241"/>
      <c r="GIX7" s="241"/>
      <c r="GIY7" s="241"/>
      <c r="GIZ7" s="241"/>
      <c r="GJA7" s="241"/>
      <c r="GJB7" s="241"/>
      <c r="GJC7" s="241"/>
      <c r="GJD7" s="241"/>
      <c r="GJE7" s="241"/>
      <c r="GJF7" s="241"/>
      <c r="GJG7" s="241"/>
      <c r="GJH7" s="241"/>
      <c r="GJI7" s="241"/>
      <c r="GJJ7" s="241"/>
      <c r="GJK7" s="241"/>
      <c r="GJL7" s="241"/>
      <c r="GJM7" s="241"/>
      <c r="GJN7" s="241"/>
      <c r="GJO7" s="241"/>
      <c r="GJP7" s="241"/>
      <c r="GJQ7" s="241"/>
      <c r="GJR7" s="241"/>
      <c r="GJS7" s="241"/>
      <c r="GJT7" s="241"/>
      <c r="GJU7" s="241"/>
      <c r="GJV7" s="241"/>
      <c r="GJW7" s="241"/>
      <c r="GJX7" s="241"/>
      <c r="GJY7" s="241"/>
      <c r="GJZ7" s="241"/>
      <c r="GKA7" s="241"/>
      <c r="GKB7" s="241"/>
      <c r="GKC7" s="241"/>
      <c r="GKD7" s="241"/>
      <c r="GKE7" s="241"/>
      <c r="GKF7" s="241"/>
      <c r="GKG7" s="241"/>
      <c r="GKH7" s="241"/>
      <c r="GKI7" s="241"/>
      <c r="GKJ7" s="241"/>
      <c r="GKK7" s="241"/>
      <c r="GKL7" s="241"/>
      <c r="GKM7" s="241"/>
      <c r="GKN7" s="241"/>
      <c r="GKO7" s="241"/>
      <c r="GKP7" s="241"/>
      <c r="GKQ7" s="241"/>
      <c r="GKR7" s="241"/>
      <c r="GKS7" s="241"/>
      <c r="GKT7" s="241"/>
      <c r="GKU7" s="241"/>
      <c r="GKV7" s="241"/>
      <c r="GKW7" s="241"/>
      <c r="GKX7" s="241"/>
      <c r="GKY7" s="241"/>
      <c r="GKZ7" s="241"/>
      <c r="GLA7" s="241"/>
      <c r="GLB7" s="241"/>
      <c r="GLC7" s="241"/>
      <c r="GLD7" s="241"/>
      <c r="GLE7" s="241"/>
      <c r="GLF7" s="241"/>
      <c r="GLG7" s="241"/>
      <c r="GLH7" s="241"/>
      <c r="GLI7" s="241"/>
      <c r="GLJ7" s="241"/>
      <c r="GLK7" s="241"/>
      <c r="GLL7" s="241"/>
      <c r="GLM7" s="241"/>
      <c r="GLN7" s="241"/>
      <c r="GLO7" s="241"/>
      <c r="GLP7" s="241"/>
      <c r="GLQ7" s="241"/>
      <c r="GLR7" s="241"/>
      <c r="GLS7" s="241"/>
      <c r="GLT7" s="241"/>
      <c r="GLU7" s="241"/>
      <c r="GLV7" s="241"/>
      <c r="GLW7" s="241"/>
      <c r="GLX7" s="241"/>
      <c r="GLY7" s="241"/>
      <c r="GLZ7" s="241"/>
      <c r="GMA7" s="241"/>
      <c r="GMB7" s="241"/>
      <c r="GMC7" s="241"/>
      <c r="GMD7" s="241"/>
      <c r="GME7" s="241"/>
      <c r="GMF7" s="241"/>
      <c r="GMG7" s="241"/>
      <c r="GMH7" s="241"/>
      <c r="GMI7" s="241"/>
      <c r="GMJ7" s="241"/>
      <c r="GMK7" s="241"/>
      <c r="GML7" s="241"/>
      <c r="GMM7" s="241"/>
      <c r="GMN7" s="241"/>
      <c r="GMO7" s="241"/>
      <c r="GMP7" s="241"/>
      <c r="GMQ7" s="241"/>
      <c r="GMR7" s="241"/>
      <c r="GMS7" s="241"/>
      <c r="GMT7" s="241"/>
      <c r="GMU7" s="241"/>
      <c r="GMV7" s="241"/>
      <c r="GMW7" s="241"/>
      <c r="GMX7" s="241"/>
      <c r="GMY7" s="241"/>
      <c r="GMZ7" s="241"/>
      <c r="GNA7" s="241"/>
      <c r="GNB7" s="241"/>
      <c r="GNC7" s="241"/>
      <c r="GND7" s="241"/>
      <c r="GNE7" s="241"/>
      <c r="GNF7" s="241"/>
      <c r="GNG7" s="241"/>
      <c r="GNH7" s="241"/>
      <c r="GNI7" s="241"/>
      <c r="GNJ7" s="241"/>
      <c r="GNK7" s="241"/>
      <c r="GNL7" s="241"/>
      <c r="GNM7" s="241"/>
      <c r="GNN7" s="241"/>
      <c r="GNO7" s="241"/>
      <c r="GNP7" s="241"/>
      <c r="GNQ7" s="241"/>
      <c r="GNR7" s="241"/>
      <c r="GNS7" s="241"/>
      <c r="GNT7" s="241"/>
      <c r="GNU7" s="241"/>
      <c r="GNV7" s="241"/>
      <c r="GNW7" s="241"/>
      <c r="GNX7" s="241"/>
      <c r="GNY7" s="241"/>
      <c r="GNZ7" s="241"/>
      <c r="GOA7" s="241"/>
      <c r="GOB7" s="241"/>
      <c r="GOC7" s="241"/>
      <c r="GOD7" s="241"/>
      <c r="GOE7" s="241"/>
      <c r="GOF7" s="241"/>
      <c r="GOG7" s="241"/>
      <c r="GOH7" s="241"/>
      <c r="GOI7" s="241"/>
      <c r="GOJ7" s="241"/>
      <c r="GOK7" s="241"/>
      <c r="GOL7" s="241"/>
      <c r="GOM7" s="241"/>
      <c r="GON7" s="241"/>
      <c r="GOO7" s="241"/>
      <c r="GOP7" s="241"/>
      <c r="GOQ7" s="241"/>
      <c r="GOR7" s="241"/>
      <c r="GOS7" s="241"/>
      <c r="GOT7" s="241"/>
      <c r="GOU7" s="241"/>
      <c r="GOV7" s="241"/>
      <c r="GOW7" s="241"/>
      <c r="GOX7" s="241"/>
      <c r="GOY7" s="241"/>
      <c r="GOZ7" s="241"/>
      <c r="GPA7" s="241"/>
      <c r="GPB7" s="241"/>
      <c r="GPC7" s="241"/>
      <c r="GPD7" s="241"/>
      <c r="GPE7" s="241"/>
      <c r="GPF7" s="241"/>
      <c r="GPG7" s="241"/>
      <c r="GPH7" s="241"/>
      <c r="GPI7" s="241"/>
      <c r="GPJ7" s="241"/>
      <c r="GPK7" s="241"/>
      <c r="GPL7" s="241"/>
      <c r="GPM7" s="241"/>
      <c r="GPN7" s="241"/>
      <c r="GPO7" s="241"/>
      <c r="GPP7" s="241"/>
      <c r="GPQ7" s="241"/>
      <c r="GPR7" s="241"/>
      <c r="GPS7" s="241"/>
      <c r="GPT7" s="241"/>
      <c r="GPU7" s="241"/>
      <c r="GPV7" s="241"/>
      <c r="GPW7" s="241"/>
      <c r="GPX7" s="241"/>
      <c r="GPY7" s="241"/>
      <c r="GPZ7" s="241"/>
      <c r="GQA7" s="241"/>
      <c r="GQB7" s="241"/>
      <c r="GQC7" s="241"/>
      <c r="GQD7" s="241"/>
      <c r="GQE7" s="241"/>
      <c r="GQF7" s="241"/>
      <c r="GQG7" s="241"/>
      <c r="GQH7" s="241"/>
      <c r="GQI7" s="241"/>
      <c r="GQJ7" s="241"/>
      <c r="GQK7" s="241"/>
      <c r="GQL7" s="241"/>
      <c r="GQM7" s="241"/>
      <c r="GQN7" s="241"/>
      <c r="GQO7" s="241"/>
      <c r="GQP7" s="241"/>
      <c r="GQQ7" s="241"/>
      <c r="GQR7" s="241"/>
      <c r="GQS7" s="241"/>
      <c r="GQT7" s="241"/>
      <c r="GQU7" s="241"/>
      <c r="GQV7" s="241"/>
      <c r="GQW7" s="241"/>
      <c r="GQX7" s="241"/>
      <c r="GQY7" s="241"/>
      <c r="GQZ7" s="241"/>
      <c r="GRA7" s="241"/>
      <c r="GRB7" s="241"/>
      <c r="GRC7" s="241"/>
      <c r="GRD7" s="241"/>
      <c r="GRE7" s="241"/>
      <c r="GRF7" s="241"/>
      <c r="GRG7" s="241"/>
      <c r="GRH7" s="241"/>
      <c r="GRI7" s="241"/>
      <c r="GRJ7" s="241"/>
      <c r="GRK7" s="241"/>
      <c r="GRL7" s="241"/>
      <c r="GRM7" s="241"/>
      <c r="GRN7" s="241"/>
      <c r="GRO7" s="241"/>
      <c r="GRP7" s="241"/>
      <c r="GRQ7" s="241"/>
      <c r="GRR7" s="241"/>
      <c r="GRS7" s="241"/>
      <c r="GRT7" s="241"/>
      <c r="GRU7" s="241"/>
      <c r="GRV7" s="241"/>
      <c r="GRW7" s="241"/>
      <c r="GRX7" s="241"/>
      <c r="GRY7" s="241"/>
      <c r="GRZ7" s="241"/>
      <c r="GSA7" s="241"/>
      <c r="GSB7" s="241"/>
      <c r="GSC7" s="241"/>
      <c r="GSD7" s="241"/>
      <c r="GSE7" s="241"/>
      <c r="GSF7" s="241"/>
      <c r="GSG7" s="241"/>
      <c r="GSH7" s="241"/>
      <c r="GSI7" s="241"/>
      <c r="GSJ7" s="241"/>
      <c r="GSK7" s="241"/>
      <c r="GSL7" s="241"/>
      <c r="GSM7" s="241"/>
      <c r="GSN7" s="241"/>
      <c r="GSO7" s="241"/>
      <c r="GSP7" s="241"/>
      <c r="GSQ7" s="241"/>
      <c r="GSR7" s="241"/>
      <c r="GSS7" s="241"/>
      <c r="GST7" s="241"/>
      <c r="GSU7" s="241"/>
      <c r="GSV7" s="241"/>
      <c r="GSW7" s="241"/>
      <c r="GSX7" s="241"/>
      <c r="GSY7" s="241"/>
      <c r="GSZ7" s="241"/>
      <c r="GTA7" s="241"/>
      <c r="GTB7" s="241"/>
      <c r="GTC7" s="241"/>
      <c r="GTD7" s="241"/>
      <c r="GTE7" s="241"/>
      <c r="GTF7" s="241"/>
      <c r="GTG7" s="241"/>
      <c r="GTH7" s="241"/>
      <c r="GTI7" s="241"/>
      <c r="GTJ7" s="241"/>
      <c r="GTK7" s="241"/>
      <c r="GTL7" s="241"/>
      <c r="GTM7" s="241"/>
      <c r="GTN7" s="241"/>
      <c r="GTO7" s="241"/>
      <c r="GTP7" s="241"/>
      <c r="GTQ7" s="241"/>
      <c r="GTR7" s="241"/>
      <c r="GTS7" s="241"/>
      <c r="GTT7" s="241"/>
      <c r="GTU7" s="241"/>
      <c r="GTV7" s="241"/>
      <c r="GTW7" s="241"/>
      <c r="GTX7" s="241"/>
      <c r="GTY7" s="241"/>
      <c r="GTZ7" s="241"/>
      <c r="GUA7" s="241"/>
      <c r="GUB7" s="241"/>
      <c r="GUC7" s="241"/>
      <c r="GUD7" s="241"/>
      <c r="GUE7" s="241"/>
      <c r="GUF7" s="241"/>
      <c r="GUG7" s="241"/>
      <c r="GUH7" s="241"/>
      <c r="GUI7" s="241"/>
      <c r="GUJ7" s="241"/>
      <c r="GUK7" s="241"/>
      <c r="GUL7" s="241"/>
      <c r="GUM7" s="241"/>
      <c r="GUN7" s="241"/>
      <c r="GUO7" s="241"/>
      <c r="GUP7" s="241"/>
      <c r="GUQ7" s="241"/>
      <c r="GUR7" s="241"/>
      <c r="GUS7" s="241"/>
      <c r="GUT7" s="241"/>
      <c r="GUU7" s="241"/>
      <c r="GUV7" s="241"/>
      <c r="GUW7" s="241"/>
      <c r="GUX7" s="241"/>
      <c r="GUY7" s="241"/>
      <c r="GUZ7" s="241"/>
      <c r="GVA7" s="241"/>
      <c r="GVB7" s="241"/>
      <c r="GVC7" s="241"/>
      <c r="GVD7" s="241"/>
      <c r="GVE7" s="241"/>
      <c r="GVF7" s="241"/>
      <c r="GVG7" s="241"/>
      <c r="GVH7" s="241"/>
      <c r="GVI7" s="241"/>
      <c r="GVJ7" s="241"/>
      <c r="GVK7" s="241"/>
      <c r="GVL7" s="241"/>
      <c r="GVM7" s="241"/>
      <c r="GVN7" s="241"/>
      <c r="GVO7" s="241"/>
      <c r="GVP7" s="241"/>
      <c r="GVQ7" s="241"/>
      <c r="GVR7" s="241"/>
      <c r="GVS7" s="241"/>
      <c r="GVT7" s="241"/>
      <c r="GVU7" s="241"/>
      <c r="GVV7" s="241"/>
      <c r="GVW7" s="241"/>
      <c r="GVX7" s="241"/>
      <c r="GVY7" s="241"/>
      <c r="GVZ7" s="241"/>
      <c r="GWA7" s="241"/>
      <c r="GWB7" s="241"/>
      <c r="GWC7" s="241"/>
      <c r="GWD7" s="241"/>
      <c r="GWE7" s="241"/>
      <c r="GWF7" s="241"/>
      <c r="GWG7" s="241"/>
      <c r="GWH7" s="241"/>
      <c r="GWI7" s="241"/>
      <c r="GWJ7" s="241"/>
      <c r="GWK7" s="241"/>
      <c r="GWL7" s="241"/>
      <c r="GWM7" s="241"/>
      <c r="GWN7" s="241"/>
      <c r="GWO7" s="241"/>
      <c r="GWP7" s="241"/>
      <c r="GWQ7" s="241"/>
      <c r="GWR7" s="241"/>
      <c r="GWS7" s="241"/>
      <c r="GWT7" s="241"/>
      <c r="GWU7" s="241"/>
      <c r="GWV7" s="241"/>
      <c r="GWW7" s="241"/>
      <c r="GWX7" s="241"/>
      <c r="GWY7" s="241"/>
      <c r="GWZ7" s="241"/>
      <c r="GXA7" s="241"/>
      <c r="GXB7" s="241"/>
      <c r="GXC7" s="241"/>
      <c r="GXD7" s="241"/>
      <c r="GXE7" s="241"/>
      <c r="GXF7" s="241"/>
      <c r="GXG7" s="241"/>
      <c r="GXH7" s="241"/>
      <c r="GXI7" s="241"/>
      <c r="GXJ7" s="241"/>
      <c r="GXK7" s="241"/>
      <c r="GXL7" s="241"/>
      <c r="GXM7" s="241"/>
      <c r="GXN7" s="241"/>
      <c r="GXO7" s="241"/>
      <c r="GXP7" s="241"/>
      <c r="GXQ7" s="241"/>
      <c r="GXR7" s="241"/>
      <c r="GXS7" s="241"/>
      <c r="GXT7" s="241"/>
      <c r="GXU7" s="241"/>
      <c r="GXV7" s="241"/>
      <c r="GXW7" s="241"/>
      <c r="GXX7" s="241"/>
      <c r="GXY7" s="241"/>
      <c r="GXZ7" s="241"/>
      <c r="GYA7" s="241"/>
      <c r="GYB7" s="241"/>
      <c r="GYC7" s="241"/>
      <c r="GYD7" s="241"/>
      <c r="GYE7" s="241"/>
      <c r="GYF7" s="241"/>
      <c r="GYG7" s="241"/>
      <c r="GYH7" s="241"/>
      <c r="GYI7" s="241"/>
      <c r="GYJ7" s="241"/>
      <c r="GYK7" s="241"/>
      <c r="GYL7" s="241"/>
      <c r="GYM7" s="241"/>
      <c r="GYN7" s="241"/>
      <c r="GYO7" s="241"/>
      <c r="GYP7" s="241"/>
      <c r="GYQ7" s="241"/>
      <c r="GYR7" s="241"/>
      <c r="GYS7" s="241"/>
      <c r="GYT7" s="241"/>
      <c r="GYU7" s="241"/>
      <c r="GYV7" s="241"/>
      <c r="GYW7" s="241"/>
      <c r="GYX7" s="241"/>
      <c r="GYY7" s="241"/>
      <c r="GYZ7" s="241"/>
      <c r="GZA7" s="241"/>
      <c r="GZB7" s="241"/>
      <c r="GZC7" s="241"/>
      <c r="GZD7" s="241"/>
      <c r="GZE7" s="241"/>
      <c r="GZF7" s="241"/>
      <c r="GZG7" s="241"/>
      <c r="GZH7" s="241"/>
      <c r="GZI7" s="241"/>
      <c r="GZJ7" s="241"/>
      <c r="GZK7" s="241"/>
      <c r="GZL7" s="241"/>
      <c r="GZM7" s="241"/>
      <c r="GZN7" s="241"/>
      <c r="GZO7" s="241"/>
      <c r="GZP7" s="241"/>
      <c r="GZQ7" s="241"/>
      <c r="GZR7" s="241"/>
      <c r="GZS7" s="241"/>
      <c r="GZT7" s="241"/>
      <c r="GZU7" s="241"/>
      <c r="GZV7" s="241"/>
      <c r="GZW7" s="241"/>
      <c r="GZX7" s="241"/>
      <c r="GZY7" s="241"/>
      <c r="GZZ7" s="241"/>
      <c r="HAA7" s="241"/>
      <c r="HAB7" s="241"/>
      <c r="HAC7" s="241"/>
      <c r="HAD7" s="241"/>
      <c r="HAE7" s="241"/>
      <c r="HAF7" s="241"/>
      <c r="HAG7" s="241"/>
      <c r="HAH7" s="241"/>
      <c r="HAI7" s="241"/>
      <c r="HAJ7" s="241"/>
      <c r="HAK7" s="241"/>
      <c r="HAL7" s="241"/>
      <c r="HAM7" s="241"/>
      <c r="HAN7" s="241"/>
      <c r="HAO7" s="241"/>
      <c r="HAP7" s="241"/>
      <c r="HAQ7" s="241"/>
      <c r="HAR7" s="241"/>
      <c r="HAS7" s="241"/>
      <c r="HAT7" s="241"/>
      <c r="HAU7" s="241"/>
      <c r="HAV7" s="241"/>
      <c r="HAW7" s="241"/>
      <c r="HAX7" s="241"/>
      <c r="HAY7" s="241"/>
      <c r="HAZ7" s="241"/>
      <c r="HBA7" s="241"/>
      <c r="HBB7" s="241"/>
      <c r="HBC7" s="241"/>
      <c r="HBD7" s="241"/>
      <c r="HBE7" s="241"/>
      <c r="HBF7" s="241"/>
      <c r="HBG7" s="241"/>
      <c r="HBH7" s="241"/>
      <c r="HBI7" s="241"/>
      <c r="HBJ7" s="241"/>
      <c r="HBK7" s="241"/>
      <c r="HBL7" s="241"/>
      <c r="HBM7" s="241"/>
      <c r="HBN7" s="241"/>
      <c r="HBO7" s="241"/>
      <c r="HBP7" s="241"/>
      <c r="HBQ7" s="241"/>
      <c r="HBR7" s="241"/>
      <c r="HBS7" s="241"/>
      <c r="HBT7" s="241"/>
      <c r="HBU7" s="241"/>
      <c r="HBV7" s="241"/>
      <c r="HBW7" s="241"/>
      <c r="HBX7" s="241"/>
      <c r="HBY7" s="241"/>
      <c r="HBZ7" s="241"/>
      <c r="HCA7" s="241"/>
      <c r="HCB7" s="241"/>
      <c r="HCC7" s="241"/>
      <c r="HCD7" s="241"/>
      <c r="HCE7" s="241"/>
      <c r="HCF7" s="241"/>
      <c r="HCG7" s="241"/>
      <c r="HCH7" s="241"/>
      <c r="HCI7" s="241"/>
      <c r="HCJ7" s="241"/>
      <c r="HCK7" s="241"/>
      <c r="HCL7" s="241"/>
      <c r="HCM7" s="241"/>
      <c r="HCN7" s="241"/>
      <c r="HCO7" s="241"/>
      <c r="HCP7" s="241"/>
      <c r="HCQ7" s="241"/>
      <c r="HCR7" s="241"/>
      <c r="HCS7" s="241"/>
      <c r="HCT7" s="241"/>
      <c r="HCU7" s="241"/>
      <c r="HCV7" s="241"/>
      <c r="HCW7" s="241"/>
      <c r="HCX7" s="241"/>
      <c r="HCY7" s="241"/>
      <c r="HCZ7" s="241"/>
      <c r="HDA7" s="241"/>
      <c r="HDB7" s="241"/>
      <c r="HDC7" s="241"/>
      <c r="HDD7" s="241"/>
      <c r="HDE7" s="241"/>
      <c r="HDF7" s="241"/>
      <c r="HDG7" s="241"/>
      <c r="HDH7" s="241"/>
      <c r="HDI7" s="241"/>
      <c r="HDJ7" s="241"/>
      <c r="HDK7" s="241"/>
      <c r="HDL7" s="241"/>
      <c r="HDM7" s="241"/>
      <c r="HDN7" s="241"/>
      <c r="HDO7" s="241"/>
      <c r="HDP7" s="241"/>
      <c r="HDQ7" s="241"/>
      <c r="HDR7" s="241"/>
      <c r="HDS7" s="241"/>
      <c r="HDT7" s="241"/>
      <c r="HDU7" s="241"/>
      <c r="HDV7" s="241"/>
      <c r="HDW7" s="241"/>
      <c r="HDX7" s="241"/>
      <c r="HDY7" s="241"/>
      <c r="HDZ7" s="241"/>
      <c r="HEA7" s="241"/>
      <c r="HEB7" s="241"/>
      <c r="HEC7" s="241"/>
      <c r="HED7" s="241"/>
      <c r="HEE7" s="241"/>
      <c r="HEF7" s="241"/>
      <c r="HEG7" s="241"/>
      <c r="HEH7" s="241"/>
      <c r="HEI7" s="241"/>
      <c r="HEJ7" s="241"/>
      <c r="HEK7" s="241"/>
      <c r="HEL7" s="241"/>
      <c r="HEM7" s="241"/>
      <c r="HEN7" s="241"/>
      <c r="HEO7" s="241"/>
      <c r="HEP7" s="241"/>
      <c r="HEQ7" s="241"/>
      <c r="HER7" s="241"/>
      <c r="HES7" s="241"/>
      <c r="HET7" s="241"/>
      <c r="HEU7" s="241"/>
      <c r="HEV7" s="241"/>
      <c r="HEW7" s="241"/>
      <c r="HEX7" s="241"/>
      <c r="HEY7" s="241"/>
      <c r="HEZ7" s="241"/>
      <c r="HFA7" s="241"/>
      <c r="HFB7" s="241"/>
      <c r="HFC7" s="241"/>
      <c r="HFD7" s="241"/>
      <c r="HFE7" s="241"/>
      <c r="HFF7" s="241"/>
      <c r="HFG7" s="241"/>
      <c r="HFH7" s="241"/>
      <c r="HFI7" s="241"/>
      <c r="HFJ7" s="241"/>
      <c r="HFK7" s="241"/>
      <c r="HFL7" s="241"/>
      <c r="HFM7" s="241"/>
      <c r="HFN7" s="241"/>
      <c r="HFO7" s="241"/>
      <c r="HFP7" s="241"/>
      <c r="HFQ7" s="241"/>
      <c r="HFR7" s="241"/>
      <c r="HFS7" s="241"/>
      <c r="HFT7" s="241"/>
      <c r="HFU7" s="241"/>
      <c r="HFV7" s="241"/>
      <c r="HFW7" s="241"/>
      <c r="HFX7" s="241"/>
      <c r="HFY7" s="241"/>
      <c r="HFZ7" s="241"/>
      <c r="HGA7" s="241"/>
      <c r="HGB7" s="241"/>
      <c r="HGC7" s="241"/>
      <c r="HGD7" s="241"/>
      <c r="HGE7" s="241"/>
      <c r="HGF7" s="241"/>
      <c r="HGG7" s="241"/>
      <c r="HGH7" s="241"/>
      <c r="HGI7" s="241"/>
      <c r="HGJ7" s="241"/>
      <c r="HGK7" s="241"/>
      <c r="HGL7" s="241"/>
      <c r="HGM7" s="241"/>
      <c r="HGN7" s="241"/>
      <c r="HGO7" s="241"/>
      <c r="HGP7" s="241"/>
      <c r="HGQ7" s="241"/>
      <c r="HGR7" s="241"/>
      <c r="HGS7" s="241"/>
      <c r="HGT7" s="241"/>
      <c r="HGU7" s="241"/>
      <c r="HGV7" s="241"/>
      <c r="HGW7" s="241"/>
      <c r="HGX7" s="241"/>
      <c r="HGY7" s="241"/>
      <c r="HGZ7" s="241"/>
      <c r="HHA7" s="241"/>
      <c r="HHB7" s="241"/>
      <c r="HHC7" s="241"/>
      <c r="HHD7" s="241"/>
      <c r="HHE7" s="241"/>
      <c r="HHF7" s="241"/>
      <c r="HHG7" s="241"/>
      <c r="HHH7" s="241"/>
      <c r="HHI7" s="241"/>
      <c r="HHJ7" s="241"/>
      <c r="HHK7" s="241"/>
      <c r="HHL7" s="241"/>
      <c r="HHM7" s="241"/>
      <c r="HHN7" s="241"/>
      <c r="HHO7" s="241"/>
      <c r="HHP7" s="241"/>
      <c r="HHQ7" s="241"/>
      <c r="HHR7" s="241"/>
      <c r="HHS7" s="241"/>
      <c r="HHT7" s="241"/>
      <c r="HHU7" s="241"/>
      <c r="HHV7" s="241"/>
      <c r="HHW7" s="241"/>
      <c r="HHX7" s="241"/>
      <c r="HHY7" s="241"/>
      <c r="HHZ7" s="241"/>
      <c r="HIA7" s="241"/>
      <c r="HIB7" s="241"/>
      <c r="HIC7" s="241"/>
      <c r="HID7" s="241"/>
      <c r="HIE7" s="241"/>
      <c r="HIF7" s="241"/>
      <c r="HIG7" s="241"/>
      <c r="HIH7" s="241"/>
      <c r="HII7" s="241"/>
      <c r="HIJ7" s="241"/>
      <c r="HIK7" s="241"/>
      <c r="HIL7" s="241"/>
      <c r="HIM7" s="241"/>
      <c r="HIN7" s="241"/>
      <c r="HIO7" s="241"/>
      <c r="HIP7" s="241"/>
      <c r="HIQ7" s="241"/>
      <c r="HIR7" s="241"/>
      <c r="HIS7" s="241"/>
      <c r="HIT7" s="241"/>
      <c r="HIU7" s="241"/>
      <c r="HIV7" s="241"/>
      <c r="HIW7" s="241"/>
      <c r="HIX7" s="241"/>
      <c r="HIY7" s="241"/>
      <c r="HIZ7" s="241"/>
      <c r="HJA7" s="241"/>
      <c r="HJB7" s="241"/>
      <c r="HJC7" s="241"/>
      <c r="HJD7" s="241"/>
      <c r="HJE7" s="241"/>
      <c r="HJF7" s="241"/>
      <c r="HJG7" s="241"/>
      <c r="HJH7" s="241"/>
      <c r="HJI7" s="241"/>
      <c r="HJJ7" s="241"/>
      <c r="HJK7" s="241"/>
      <c r="HJL7" s="241"/>
      <c r="HJM7" s="241"/>
      <c r="HJN7" s="241"/>
      <c r="HJO7" s="241"/>
      <c r="HJP7" s="241"/>
      <c r="HJQ7" s="241"/>
      <c r="HJR7" s="241"/>
      <c r="HJS7" s="241"/>
      <c r="HJT7" s="241"/>
      <c r="HJU7" s="241"/>
      <c r="HJV7" s="241"/>
      <c r="HJW7" s="241"/>
      <c r="HJX7" s="241"/>
      <c r="HJY7" s="241"/>
      <c r="HJZ7" s="241"/>
      <c r="HKA7" s="241"/>
      <c r="HKB7" s="241"/>
      <c r="HKC7" s="241"/>
      <c r="HKD7" s="241"/>
      <c r="HKE7" s="241"/>
      <c r="HKF7" s="241"/>
      <c r="HKG7" s="241"/>
      <c r="HKH7" s="241"/>
      <c r="HKI7" s="241"/>
      <c r="HKJ7" s="241"/>
      <c r="HKK7" s="241"/>
      <c r="HKL7" s="241"/>
      <c r="HKM7" s="241"/>
      <c r="HKN7" s="241"/>
      <c r="HKO7" s="241"/>
      <c r="HKP7" s="241"/>
      <c r="HKQ7" s="241"/>
      <c r="HKR7" s="241"/>
      <c r="HKS7" s="241"/>
      <c r="HKT7" s="241"/>
      <c r="HKU7" s="241"/>
      <c r="HKV7" s="241"/>
      <c r="HKW7" s="241"/>
      <c r="HKX7" s="241"/>
      <c r="HKY7" s="241"/>
      <c r="HKZ7" s="241"/>
      <c r="HLA7" s="241"/>
      <c r="HLB7" s="241"/>
      <c r="HLC7" s="241"/>
      <c r="HLD7" s="241"/>
      <c r="HLE7" s="241"/>
      <c r="HLF7" s="241"/>
      <c r="HLG7" s="241"/>
      <c r="HLH7" s="241"/>
      <c r="HLI7" s="241"/>
      <c r="HLJ7" s="241"/>
      <c r="HLK7" s="241"/>
      <c r="HLL7" s="241"/>
      <c r="HLM7" s="241"/>
      <c r="HLN7" s="241"/>
      <c r="HLO7" s="241"/>
      <c r="HLP7" s="241"/>
      <c r="HLQ7" s="241"/>
      <c r="HLR7" s="241"/>
      <c r="HLS7" s="241"/>
      <c r="HLT7" s="241"/>
      <c r="HLU7" s="241"/>
      <c r="HLV7" s="241"/>
      <c r="HLW7" s="241"/>
      <c r="HLX7" s="241"/>
      <c r="HLY7" s="241"/>
      <c r="HLZ7" s="241"/>
      <c r="HMA7" s="241"/>
      <c r="HMB7" s="241"/>
      <c r="HMC7" s="241"/>
      <c r="HMD7" s="241"/>
      <c r="HME7" s="241"/>
      <c r="HMF7" s="241"/>
      <c r="HMG7" s="241"/>
      <c r="HMH7" s="241"/>
      <c r="HMI7" s="241"/>
      <c r="HMJ7" s="241"/>
      <c r="HMK7" s="241"/>
      <c r="HML7" s="241"/>
      <c r="HMM7" s="241"/>
      <c r="HMN7" s="241"/>
      <c r="HMO7" s="241"/>
      <c r="HMP7" s="241"/>
      <c r="HMQ7" s="241"/>
      <c r="HMR7" s="241"/>
      <c r="HMS7" s="241"/>
      <c r="HMT7" s="241"/>
      <c r="HMU7" s="241"/>
      <c r="HMV7" s="241"/>
      <c r="HMW7" s="241"/>
      <c r="HMX7" s="241"/>
      <c r="HMY7" s="241"/>
      <c r="HMZ7" s="241"/>
      <c r="HNA7" s="241"/>
      <c r="HNB7" s="241"/>
      <c r="HNC7" s="241"/>
      <c r="HND7" s="241"/>
      <c r="HNE7" s="241"/>
      <c r="HNF7" s="241"/>
      <c r="HNG7" s="241"/>
      <c r="HNH7" s="241"/>
      <c r="HNI7" s="241"/>
      <c r="HNJ7" s="241"/>
      <c r="HNK7" s="241"/>
      <c r="HNL7" s="241"/>
      <c r="HNM7" s="241"/>
      <c r="HNN7" s="241"/>
      <c r="HNO7" s="241"/>
      <c r="HNP7" s="241"/>
      <c r="HNQ7" s="241"/>
      <c r="HNR7" s="241"/>
      <c r="HNS7" s="241"/>
      <c r="HNT7" s="241"/>
      <c r="HNU7" s="241"/>
      <c r="HNV7" s="241"/>
      <c r="HNW7" s="241"/>
      <c r="HNX7" s="241"/>
      <c r="HNY7" s="241"/>
      <c r="HNZ7" s="241"/>
      <c r="HOA7" s="241"/>
      <c r="HOB7" s="241"/>
      <c r="HOC7" s="241"/>
      <c r="HOD7" s="241"/>
      <c r="HOE7" s="241"/>
      <c r="HOF7" s="241"/>
      <c r="HOG7" s="241"/>
      <c r="HOH7" s="241"/>
      <c r="HOI7" s="241"/>
      <c r="HOJ7" s="241"/>
      <c r="HOK7" s="241"/>
      <c r="HOL7" s="241"/>
      <c r="HOM7" s="241"/>
      <c r="HON7" s="241"/>
      <c r="HOO7" s="241"/>
      <c r="HOP7" s="241"/>
      <c r="HOQ7" s="241"/>
      <c r="HOR7" s="241"/>
      <c r="HOS7" s="241"/>
      <c r="HOT7" s="241"/>
      <c r="HOU7" s="241"/>
      <c r="HOV7" s="241"/>
      <c r="HOW7" s="241"/>
      <c r="HOX7" s="241"/>
      <c r="HOY7" s="241"/>
      <c r="HOZ7" s="241"/>
      <c r="HPA7" s="241"/>
      <c r="HPB7" s="241"/>
      <c r="HPC7" s="241"/>
      <c r="HPD7" s="241"/>
      <c r="HPE7" s="241"/>
      <c r="HPF7" s="241"/>
      <c r="HPG7" s="241"/>
      <c r="HPH7" s="241"/>
      <c r="HPI7" s="241"/>
      <c r="HPJ7" s="241"/>
      <c r="HPK7" s="241"/>
      <c r="HPL7" s="241"/>
      <c r="HPM7" s="241"/>
      <c r="HPN7" s="241"/>
      <c r="HPO7" s="241"/>
      <c r="HPP7" s="241"/>
      <c r="HPQ7" s="241"/>
      <c r="HPR7" s="241"/>
      <c r="HPS7" s="241"/>
      <c r="HPT7" s="241"/>
      <c r="HPU7" s="241"/>
      <c r="HPV7" s="241"/>
      <c r="HPW7" s="241"/>
      <c r="HPX7" s="241"/>
      <c r="HPY7" s="241"/>
      <c r="HPZ7" s="241"/>
      <c r="HQA7" s="241"/>
      <c r="HQB7" s="241"/>
      <c r="HQC7" s="241"/>
      <c r="HQD7" s="241"/>
      <c r="HQE7" s="241"/>
      <c r="HQF7" s="241"/>
      <c r="HQG7" s="241"/>
      <c r="HQH7" s="241"/>
      <c r="HQI7" s="241"/>
      <c r="HQJ7" s="241"/>
      <c r="HQK7" s="241"/>
      <c r="HQL7" s="241"/>
      <c r="HQM7" s="241"/>
      <c r="HQN7" s="241"/>
      <c r="HQO7" s="241"/>
      <c r="HQP7" s="241"/>
      <c r="HQQ7" s="241"/>
      <c r="HQR7" s="241"/>
      <c r="HQS7" s="241"/>
      <c r="HQT7" s="241"/>
      <c r="HQU7" s="241"/>
      <c r="HQV7" s="241"/>
      <c r="HQW7" s="241"/>
      <c r="HQX7" s="241"/>
      <c r="HQY7" s="241"/>
      <c r="HQZ7" s="241"/>
      <c r="HRA7" s="241"/>
      <c r="HRB7" s="241"/>
      <c r="HRC7" s="241"/>
      <c r="HRD7" s="241"/>
      <c r="HRE7" s="241"/>
      <c r="HRF7" s="241"/>
      <c r="HRG7" s="241"/>
      <c r="HRH7" s="241"/>
      <c r="HRI7" s="241"/>
      <c r="HRJ7" s="241"/>
      <c r="HRK7" s="241"/>
      <c r="HRL7" s="241"/>
      <c r="HRM7" s="241"/>
      <c r="HRN7" s="241"/>
      <c r="HRO7" s="241"/>
      <c r="HRP7" s="241"/>
      <c r="HRQ7" s="241"/>
      <c r="HRR7" s="241"/>
      <c r="HRS7" s="241"/>
      <c r="HRT7" s="241"/>
      <c r="HRU7" s="241"/>
      <c r="HRV7" s="241"/>
      <c r="HRW7" s="241"/>
      <c r="HRX7" s="241"/>
      <c r="HRY7" s="241"/>
      <c r="HRZ7" s="241"/>
      <c r="HSA7" s="241"/>
      <c r="HSB7" s="241"/>
      <c r="HSC7" s="241"/>
      <c r="HSD7" s="241"/>
      <c r="HSE7" s="241"/>
      <c r="HSF7" s="241"/>
      <c r="HSG7" s="241"/>
      <c r="HSH7" s="241"/>
      <c r="HSI7" s="241"/>
      <c r="HSJ7" s="241"/>
      <c r="HSK7" s="241"/>
      <c r="HSL7" s="241"/>
      <c r="HSM7" s="241"/>
      <c r="HSN7" s="241"/>
      <c r="HSO7" s="241"/>
      <c r="HSP7" s="241"/>
      <c r="HSQ7" s="241"/>
      <c r="HSR7" s="241"/>
      <c r="HSS7" s="241"/>
      <c r="HST7" s="241"/>
      <c r="HSU7" s="241"/>
      <c r="HSV7" s="241"/>
      <c r="HSW7" s="241"/>
      <c r="HSX7" s="241"/>
      <c r="HSY7" s="241"/>
      <c r="HSZ7" s="241"/>
      <c r="HTA7" s="241"/>
      <c r="HTB7" s="241"/>
      <c r="HTC7" s="241"/>
      <c r="HTD7" s="241"/>
      <c r="HTE7" s="241"/>
      <c r="HTF7" s="241"/>
      <c r="HTG7" s="241"/>
      <c r="HTH7" s="241"/>
      <c r="HTI7" s="241"/>
      <c r="HTJ7" s="241"/>
      <c r="HTK7" s="241"/>
      <c r="HTL7" s="241"/>
      <c r="HTM7" s="241"/>
      <c r="HTN7" s="241"/>
      <c r="HTO7" s="241"/>
      <c r="HTP7" s="241"/>
      <c r="HTQ7" s="241"/>
      <c r="HTR7" s="241"/>
      <c r="HTS7" s="241"/>
      <c r="HTT7" s="241"/>
      <c r="HTU7" s="241"/>
      <c r="HTV7" s="241"/>
      <c r="HTW7" s="241"/>
      <c r="HTX7" s="241"/>
      <c r="HTY7" s="241"/>
      <c r="HTZ7" s="241"/>
      <c r="HUA7" s="241"/>
      <c r="HUB7" s="241"/>
      <c r="HUC7" s="241"/>
      <c r="HUD7" s="241"/>
      <c r="HUE7" s="241"/>
      <c r="HUF7" s="241"/>
      <c r="HUG7" s="241"/>
      <c r="HUH7" s="241"/>
      <c r="HUI7" s="241"/>
      <c r="HUJ7" s="241"/>
      <c r="HUK7" s="241"/>
      <c r="HUL7" s="241"/>
      <c r="HUM7" s="241"/>
      <c r="HUN7" s="241"/>
      <c r="HUO7" s="241"/>
      <c r="HUP7" s="241"/>
      <c r="HUQ7" s="241"/>
      <c r="HUR7" s="241"/>
      <c r="HUS7" s="241"/>
      <c r="HUT7" s="241"/>
      <c r="HUU7" s="241"/>
      <c r="HUV7" s="241"/>
      <c r="HUW7" s="241"/>
      <c r="HUX7" s="241"/>
      <c r="HUY7" s="241"/>
      <c r="HUZ7" s="241"/>
      <c r="HVA7" s="241"/>
      <c r="HVB7" s="241"/>
      <c r="HVC7" s="241"/>
      <c r="HVD7" s="241"/>
      <c r="HVE7" s="241"/>
      <c r="HVF7" s="241"/>
      <c r="HVG7" s="241"/>
      <c r="HVH7" s="241"/>
      <c r="HVI7" s="241"/>
      <c r="HVJ7" s="241"/>
      <c r="HVK7" s="241"/>
      <c r="HVL7" s="241"/>
      <c r="HVM7" s="241"/>
      <c r="HVN7" s="241"/>
      <c r="HVO7" s="241"/>
      <c r="HVP7" s="241"/>
      <c r="HVQ7" s="241"/>
      <c r="HVR7" s="241"/>
      <c r="HVS7" s="241"/>
      <c r="HVT7" s="241"/>
      <c r="HVU7" s="241"/>
      <c r="HVV7" s="241"/>
      <c r="HVW7" s="241"/>
      <c r="HVX7" s="241"/>
      <c r="HVY7" s="241"/>
      <c r="HVZ7" s="241"/>
      <c r="HWA7" s="241"/>
      <c r="HWB7" s="241"/>
      <c r="HWC7" s="241"/>
      <c r="HWD7" s="241"/>
      <c r="HWE7" s="241"/>
      <c r="HWF7" s="241"/>
      <c r="HWG7" s="241"/>
      <c r="HWH7" s="241"/>
      <c r="HWI7" s="241"/>
      <c r="HWJ7" s="241"/>
      <c r="HWK7" s="241"/>
      <c r="HWL7" s="241"/>
      <c r="HWM7" s="241"/>
      <c r="HWN7" s="241"/>
      <c r="HWO7" s="241"/>
      <c r="HWP7" s="241"/>
      <c r="HWQ7" s="241"/>
      <c r="HWR7" s="241"/>
      <c r="HWS7" s="241"/>
      <c r="HWT7" s="241"/>
      <c r="HWU7" s="241"/>
      <c r="HWV7" s="241"/>
      <c r="HWW7" s="241"/>
      <c r="HWX7" s="241"/>
      <c r="HWY7" s="241"/>
      <c r="HWZ7" s="241"/>
      <c r="HXA7" s="241"/>
      <c r="HXB7" s="241"/>
      <c r="HXC7" s="241"/>
      <c r="HXD7" s="241"/>
      <c r="HXE7" s="241"/>
      <c r="HXF7" s="241"/>
      <c r="HXG7" s="241"/>
      <c r="HXH7" s="241"/>
      <c r="HXI7" s="241"/>
      <c r="HXJ7" s="241"/>
      <c r="HXK7" s="241"/>
      <c r="HXL7" s="241"/>
      <c r="HXM7" s="241"/>
      <c r="HXN7" s="241"/>
      <c r="HXO7" s="241"/>
      <c r="HXP7" s="241"/>
      <c r="HXQ7" s="241"/>
      <c r="HXR7" s="241"/>
      <c r="HXS7" s="241"/>
      <c r="HXT7" s="241"/>
      <c r="HXU7" s="241"/>
      <c r="HXV7" s="241"/>
      <c r="HXW7" s="241"/>
      <c r="HXX7" s="241"/>
      <c r="HXY7" s="241"/>
      <c r="HXZ7" s="241"/>
      <c r="HYA7" s="241"/>
      <c r="HYB7" s="241"/>
      <c r="HYC7" s="241"/>
      <c r="HYD7" s="241"/>
      <c r="HYE7" s="241"/>
      <c r="HYF7" s="241"/>
      <c r="HYG7" s="241"/>
      <c r="HYH7" s="241"/>
      <c r="HYI7" s="241"/>
      <c r="HYJ7" s="241"/>
      <c r="HYK7" s="241"/>
      <c r="HYL7" s="241"/>
      <c r="HYM7" s="241"/>
      <c r="HYN7" s="241"/>
      <c r="HYO7" s="241"/>
      <c r="HYP7" s="241"/>
      <c r="HYQ7" s="241"/>
      <c r="HYR7" s="241"/>
      <c r="HYS7" s="241"/>
      <c r="HYT7" s="241"/>
      <c r="HYU7" s="241"/>
      <c r="HYV7" s="241"/>
      <c r="HYW7" s="241"/>
      <c r="HYX7" s="241"/>
      <c r="HYY7" s="241"/>
      <c r="HYZ7" s="241"/>
      <c r="HZA7" s="241"/>
      <c r="HZB7" s="241"/>
      <c r="HZC7" s="241"/>
      <c r="HZD7" s="241"/>
      <c r="HZE7" s="241"/>
      <c r="HZF7" s="241"/>
      <c r="HZG7" s="241"/>
      <c r="HZH7" s="241"/>
      <c r="HZI7" s="241"/>
      <c r="HZJ7" s="241"/>
      <c r="HZK7" s="241"/>
      <c r="HZL7" s="241"/>
      <c r="HZM7" s="241"/>
      <c r="HZN7" s="241"/>
      <c r="HZO7" s="241"/>
      <c r="HZP7" s="241"/>
      <c r="HZQ7" s="241"/>
      <c r="HZR7" s="241"/>
      <c r="HZS7" s="241"/>
      <c r="HZT7" s="241"/>
      <c r="HZU7" s="241"/>
      <c r="HZV7" s="241"/>
      <c r="HZW7" s="241"/>
      <c r="HZX7" s="241"/>
      <c r="HZY7" s="241"/>
      <c r="HZZ7" s="241"/>
      <c r="IAA7" s="241"/>
      <c r="IAB7" s="241"/>
      <c r="IAC7" s="241"/>
      <c r="IAD7" s="241"/>
      <c r="IAE7" s="241"/>
      <c r="IAF7" s="241"/>
      <c r="IAG7" s="241"/>
      <c r="IAH7" s="241"/>
      <c r="IAI7" s="241"/>
      <c r="IAJ7" s="241"/>
      <c r="IAK7" s="241"/>
      <c r="IAL7" s="241"/>
      <c r="IAM7" s="241"/>
      <c r="IAN7" s="241"/>
      <c r="IAO7" s="241"/>
      <c r="IAP7" s="241"/>
      <c r="IAQ7" s="241"/>
      <c r="IAR7" s="241"/>
      <c r="IAS7" s="241"/>
      <c r="IAT7" s="241"/>
      <c r="IAU7" s="241"/>
      <c r="IAV7" s="241"/>
      <c r="IAW7" s="241"/>
      <c r="IAX7" s="241"/>
      <c r="IAY7" s="241"/>
      <c r="IAZ7" s="241"/>
      <c r="IBA7" s="241"/>
      <c r="IBB7" s="241"/>
      <c r="IBC7" s="241"/>
      <c r="IBD7" s="241"/>
      <c r="IBE7" s="241"/>
      <c r="IBF7" s="241"/>
      <c r="IBG7" s="241"/>
      <c r="IBH7" s="241"/>
      <c r="IBI7" s="241"/>
      <c r="IBJ7" s="241"/>
      <c r="IBK7" s="241"/>
      <c r="IBL7" s="241"/>
      <c r="IBM7" s="241"/>
      <c r="IBN7" s="241"/>
      <c r="IBO7" s="241"/>
      <c r="IBP7" s="241"/>
      <c r="IBQ7" s="241"/>
      <c r="IBR7" s="241"/>
      <c r="IBS7" s="241"/>
      <c r="IBT7" s="241"/>
      <c r="IBU7" s="241"/>
      <c r="IBV7" s="241"/>
      <c r="IBW7" s="241"/>
      <c r="IBX7" s="241"/>
      <c r="IBY7" s="241"/>
      <c r="IBZ7" s="241"/>
      <c r="ICA7" s="241"/>
      <c r="ICB7" s="241"/>
      <c r="ICC7" s="241"/>
      <c r="ICD7" s="241"/>
      <c r="ICE7" s="241"/>
      <c r="ICF7" s="241"/>
      <c r="ICG7" s="241"/>
      <c r="ICH7" s="241"/>
      <c r="ICI7" s="241"/>
      <c r="ICJ7" s="241"/>
      <c r="ICK7" s="241"/>
      <c r="ICL7" s="241"/>
      <c r="ICM7" s="241"/>
      <c r="ICN7" s="241"/>
      <c r="ICO7" s="241"/>
      <c r="ICP7" s="241"/>
      <c r="ICQ7" s="241"/>
      <c r="ICR7" s="241"/>
      <c r="ICS7" s="241"/>
      <c r="ICT7" s="241"/>
      <c r="ICU7" s="241"/>
      <c r="ICV7" s="241"/>
      <c r="ICW7" s="241"/>
      <c r="ICX7" s="241"/>
      <c r="ICY7" s="241"/>
      <c r="ICZ7" s="241"/>
      <c r="IDA7" s="241"/>
      <c r="IDB7" s="241"/>
      <c r="IDC7" s="241"/>
      <c r="IDD7" s="241"/>
      <c r="IDE7" s="241"/>
      <c r="IDF7" s="241"/>
      <c r="IDG7" s="241"/>
      <c r="IDH7" s="241"/>
      <c r="IDI7" s="241"/>
      <c r="IDJ7" s="241"/>
      <c r="IDK7" s="241"/>
      <c r="IDL7" s="241"/>
      <c r="IDM7" s="241"/>
      <c r="IDN7" s="241"/>
      <c r="IDO7" s="241"/>
      <c r="IDP7" s="241"/>
      <c r="IDQ7" s="241"/>
      <c r="IDR7" s="241"/>
      <c r="IDS7" s="241"/>
      <c r="IDT7" s="241"/>
      <c r="IDU7" s="241"/>
      <c r="IDV7" s="241"/>
      <c r="IDW7" s="241"/>
      <c r="IDX7" s="241"/>
      <c r="IDY7" s="241"/>
      <c r="IDZ7" s="241"/>
      <c r="IEA7" s="241"/>
      <c r="IEB7" s="241"/>
      <c r="IEC7" s="241"/>
      <c r="IED7" s="241"/>
      <c r="IEE7" s="241"/>
      <c r="IEF7" s="241"/>
      <c r="IEG7" s="241"/>
      <c r="IEH7" s="241"/>
      <c r="IEI7" s="241"/>
      <c r="IEJ7" s="241"/>
      <c r="IEK7" s="241"/>
      <c r="IEL7" s="241"/>
      <c r="IEM7" s="241"/>
      <c r="IEN7" s="241"/>
      <c r="IEO7" s="241"/>
      <c r="IEP7" s="241"/>
      <c r="IEQ7" s="241"/>
      <c r="IER7" s="241"/>
      <c r="IES7" s="241"/>
      <c r="IET7" s="241"/>
      <c r="IEU7" s="241"/>
      <c r="IEV7" s="241"/>
      <c r="IEW7" s="241"/>
      <c r="IEX7" s="241"/>
      <c r="IEY7" s="241"/>
      <c r="IEZ7" s="241"/>
      <c r="IFA7" s="241"/>
      <c r="IFB7" s="241"/>
      <c r="IFC7" s="241"/>
      <c r="IFD7" s="241"/>
      <c r="IFE7" s="241"/>
      <c r="IFF7" s="241"/>
      <c r="IFG7" s="241"/>
      <c r="IFH7" s="241"/>
      <c r="IFI7" s="241"/>
      <c r="IFJ7" s="241"/>
      <c r="IFK7" s="241"/>
      <c r="IFL7" s="241"/>
      <c r="IFM7" s="241"/>
      <c r="IFN7" s="241"/>
      <c r="IFO7" s="241"/>
      <c r="IFP7" s="241"/>
      <c r="IFQ7" s="241"/>
      <c r="IFR7" s="241"/>
      <c r="IFS7" s="241"/>
      <c r="IFT7" s="241"/>
      <c r="IFU7" s="241"/>
      <c r="IFV7" s="241"/>
      <c r="IFW7" s="241"/>
      <c r="IFX7" s="241"/>
      <c r="IFY7" s="241"/>
      <c r="IFZ7" s="241"/>
      <c r="IGA7" s="241"/>
      <c r="IGB7" s="241"/>
      <c r="IGC7" s="241"/>
      <c r="IGD7" s="241"/>
      <c r="IGE7" s="241"/>
      <c r="IGF7" s="241"/>
      <c r="IGG7" s="241"/>
      <c r="IGH7" s="241"/>
      <c r="IGI7" s="241"/>
      <c r="IGJ7" s="241"/>
      <c r="IGK7" s="241"/>
      <c r="IGL7" s="241"/>
      <c r="IGM7" s="241"/>
      <c r="IGN7" s="241"/>
      <c r="IGO7" s="241"/>
      <c r="IGP7" s="241"/>
      <c r="IGQ7" s="241"/>
      <c r="IGR7" s="241"/>
      <c r="IGS7" s="241"/>
      <c r="IGT7" s="241"/>
      <c r="IGU7" s="241"/>
      <c r="IGV7" s="241"/>
      <c r="IGW7" s="241"/>
      <c r="IGX7" s="241"/>
      <c r="IGY7" s="241"/>
      <c r="IGZ7" s="241"/>
      <c r="IHA7" s="241"/>
      <c r="IHB7" s="241"/>
      <c r="IHC7" s="241"/>
      <c r="IHD7" s="241"/>
      <c r="IHE7" s="241"/>
      <c r="IHF7" s="241"/>
      <c r="IHG7" s="241"/>
      <c r="IHH7" s="241"/>
      <c r="IHI7" s="241"/>
      <c r="IHJ7" s="241"/>
      <c r="IHK7" s="241"/>
      <c r="IHL7" s="241"/>
      <c r="IHM7" s="241"/>
      <c r="IHN7" s="241"/>
      <c r="IHO7" s="241"/>
      <c r="IHP7" s="241"/>
      <c r="IHQ7" s="241"/>
      <c r="IHR7" s="241"/>
      <c r="IHS7" s="241"/>
      <c r="IHT7" s="241"/>
      <c r="IHU7" s="241"/>
      <c r="IHV7" s="241"/>
      <c r="IHW7" s="241"/>
      <c r="IHX7" s="241"/>
      <c r="IHY7" s="241"/>
      <c r="IHZ7" s="241"/>
      <c r="IIA7" s="241"/>
      <c r="IIB7" s="241"/>
      <c r="IIC7" s="241"/>
      <c r="IID7" s="241"/>
      <c r="IIE7" s="241"/>
      <c r="IIF7" s="241"/>
      <c r="IIG7" s="241"/>
      <c r="IIH7" s="241"/>
      <c r="III7" s="241"/>
      <c r="IIJ7" s="241"/>
      <c r="IIK7" s="241"/>
      <c r="IIL7" s="241"/>
      <c r="IIM7" s="241"/>
      <c r="IIN7" s="241"/>
      <c r="IIO7" s="241"/>
      <c r="IIP7" s="241"/>
      <c r="IIQ7" s="241"/>
      <c r="IIR7" s="241"/>
      <c r="IIS7" s="241"/>
      <c r="IIT7" s="241"/>
      <c r="IIU7" s="241"/>
      <c r="IIV7" s="241"/>
      <c r="IIW7" s="241"/>
      <c r="IIX7" s="241"/>
      <c r="IIY7" s="241"/>
      <c r="IIZ7" s="241"/>
      <c r="IJA7" s="241"/>
      <c r="IJB7" s="241"/>
      <c r="IJC7" s="241"/>
      <c r="IJD7" s="241"/>
      <c r="IJE7" s="241"/>
      <c r="IJF7" s="241"/>
      <c r="IJG7" s="241"/>
      <c r="IJH7" s="241"/>
      <c r="IJI7" s="241"/>
      <c r="IJJ7" s="241"/>
      <c r="IJK7" s="241"/>
      <c r="IJL7" s="241"/>
      <c r="IJM7" s="241"/>
      <c r="IJN7" s="241"/>
      <c r="IJO7" s="241"/>
      <c r="IJP7" s="241"/>
      <c r="IJQ7" s="241"/>
      <c r="IJR7" s="241"/>
      <c r="IJS7" s="241"/>
      <c r="IJT7" s="241"/>
      <c r="IJU7" s="241"/>
      <c r="IJV7" s="241"/>
      <c r="IJW7" s="241"/>
      <c r="IJX7" s="241"/>
      <c r="IJY7" s="241"/>
      <c r="IJZ7" s="241"/>
      <c r="IKA7" s="241"/>
      <c r="IKB7" s="241"/>
      <c r="IKC7" s="241"/>
      <c r="IKD7" s="241"/>
      <c r="IKE7" s="241"/>
      <c r="IKF7" s="241"/>
      <c r="IKG7" s="241"/>
      <c r="IKH7" s="241"/>
      <c r="IKI7" s="241"/>
      <c r="IKJ7" s="241"/>
      <c r="IKK7" s="241"/>
      <c r="IKL7" s="241"/>
      <c r="IKM7" s="241"/>
      <c r="IKN7" s="241"/>
      <c r="IKO7" s="241"/>
      <c r="IKP7" s="241"/>
      <c r="IKQ7" s="241"/>
      <c r="IKR7" s="241"/>
      <c r="IKS7" s="241"/>
      <c r="IKT7" s="241"/>
      <c r="IKU7" s="241"/>
      <c r="IKV7" s="241"/>
      <c r="IKW7" s="241"/>
      <c r="IKX7" s="241"/>
      <c r="IKY7" s="241"/>
      <c r="IKZ7" s="241"/>
      <c r="ILA7" s="241"/>
      <c r="ILB7" s="241"/>
      <c r="ILC7" s="241"/>
      <c r="ILD7" s="241"/>
      <c r="ILE7" s="241"/>
      <c r="ILF7" s="241"/>
      <c r="ILG7" s="241"/>
      <c r="ILH7" s="241"/>
      <c r="ILI7" s="241"/>
      <c r="ILJ7" s="241"/>
      <c r="ILK7" s="241"/>
      <c r="ILL7" s="241"/>
      <c r="ILM7" s="241"/>
      <c r="ILN7" s="241"/>
      <c r="ILO7" s="241"/>
      <c r="ILP7" s="241"/>
      <c r="ILQ7" s="241"/>
      <c r="ILR7" s="241"/>
      <c r="ILS7" s="241"/>
      <c r="ILT7" s="241"/>
      <c r="ILU7" s="241"/>
      <c r="ILV7" s="241"/>
      <c r="ILW7" s="241"/>
      <c r="ILX7" s="241"/>
      <c r="ILY7" s="241"/>
      <c r="ILZ7" s="241"/>
      <c r="IMA7" s="241"/>
      <c r="IMB7" s="241"/>
      <c r="IMC7" s="241"/>
      <c r="IMD7" s="241"/>
      <c r="IME7" s="241"/>
      <c r="IMF7" s="241"/>
      <c r="IMG7" s="241"/>
      <c r="IMH7" s="241"/>
      <c r="IMI7" s="241"/>
      <c r="IMJ7" s="241"/>
      <c r="IMK7" s="241"/>
      <c r="IML7" s="241"/>
      <c r="IMM7" s="241"/>
      <c r="IMN7" s="241"/>
      <c r="IMO7" s="241"/>
      <c r="IMP7" s="241"/>
      <c r="IMQ7" s="241"/>
      <c r="IMR7" s="241"/>
      <c r="IMS7" s="241"/>
      <c r="IMT7" s="241"/>
      <c r="IMU7" s="241"/>
      <c r="IMV7" s="241"/>
      <c r="IMW7" s="241"/>
      <c r="IMX7" s="241"/>
      <c r="IMY7" s="241"/>
      <c r="IMZ7" s="241"/>
      <c r="INA7" s="241"/>
      <c r="INB7" s="241"/>
      <c r="INC7" s="241"/>
      <c r="IND7" s="241"/>
      <c r="INE7" s="241"/>
      <c r="INF7" s="241"/>
      <c r="ING7" s="241"/>
      <c r="INH7" s="241"/>
      <c r="INI7" s="241"/>
      <c r="INJ7" s="241"/>
      <c r="INK7" s="241"/>
      <c r="INL7" s="241"/>
      <c r="INM7" s="241"/>
      <c r="INN7" s="241"/>
      <c r="INO7" s="241"/>
      <c r="INP7" s="241"/>
      <c r="INQ7" s="241"/>
      <c r="INR7" s="241"/>
      <c r="INS7" s="241"/>
      <c r="INT7" s="241"/>
      <c r="INU7" s="241"/>
      <c r="INV7" s="241"/>
      <c r="INW7" s="241"/>
      <c r="INX7" s="241"/>
      <c r="INY7" s="241"/>
      <c r="INZ7" s="241"/>
      <c r="IOA7" s="241"/>
      <c r="IOB7" s="241"/>
      <c r="IOC7" s="241"/>
      <c r="IOD7" s="241"/>
      <c r="IOE7" s="241"/>
      <c r="IOF7" s="241"/>
      <c r="IOG7" s="241"/>
      <c r="IOH7" s="241"/>
      <c r="IOI7" s="241"/>
      <c r="IOJ7" s="241"/>
      <c r="IOK7" s="241"/>
      <c r="IOL7" s="241"/>
      <c r="IOM7" s="241"/>
      <c r="ION7" s="241"/>
      <c r="IOO7" s="241"/>
      <c r="IOP7" s="241"/>
      <c r="IOQ7" s="241"/>
      <c r="IOR7" s="241"/>
      <c r="IOS7" s="241"/>
      <c r="IOT7" s="241"/>
      <c r="IOU7" s="241"/>
      <c r="IOV7" s="241"/>
      <c r="IOW7" s="241"/>
      <c r="IOX7" s="241"/>
      <c r="IOY7" s="241"/>
      <c r="IOZ7" s="241"/>
      <c r="IPA7" s="241"/>
      <c r="IPB7" s="241"/>
      <c r="IPC7" s="241"/>
      <c r="IPD7" s="241"/>
      <c r="IPE7" s="241"/>
      <c r="IPF7" s="241"/>
      <c r="IPG7" s="241"/>
      <c r="IPH7" s="241"/>
      <c r="IPI7" s="241"/>
      <c r="IPJ7" s="241"/>
      <c r="IPK7" s="241"/>
      <c r="IPL7" s="241"/>
      <c r="IPM7" s="241"/>
      <c r="IPN7" s="241"/>
      <c r="IPO7" s="241"/>
      <c r="IPP7" s="241"/>
      <c r="IPQ7" s="241"/>
      <c r="IPR7" s="241"/>
      <c r="IPS7" s="241"/>
      <c r="IPT7" s="241"/>
      <c r="IPU7" s="241"/>
      <c r="IPV7" s="241"/>
      <c r="IPW7" s="241"/>
      <c r="IPX7" s="241"/>
      <c r="IPY7" s="241"/>
      <c r="IPZ7" s="241"/>
      <c r="IQA7" s="241"/>
      <c r="IQB7" s="241"/>
      <c r="IQC7" s="241"/>
      <c r="IQD7" s="241"/>
      <c r="IQE7" s="241"/>
      <c r="IQF7" s="241"/>
      <c r="IQG7" s="241"/>
      <c r="IQH7" s="241"/>
      <c r="IQI7" s="241"/>
      <c r="IQJ7" s="241"/>
      <c r="IQK7" s="241"/>
      <c r="IQL7" s="241"/>
      <c r="IQM7" s="241"/>
      <c r="IQN7" s="241"/>
      <c r="IQO7" s="241"/>
      <c r="IQP7" s="241"/>
      <c r="IQQ7" s="241"/>
      <c r="IQR7" s="241"/>
      <c r="IQS7" s="241"/>
      <c r="IQT7" s="241"/>
      <c r="IQU7" s="241"/>
      <c r="IQV7" s="241"/>
      <c r="IQW7" s="241"/>
      <c r="IQX7" s="241"/>
      <c r="IQY7" s="241"/>
      <c r="IQZ7" s="241"/>
      <c r="IRA7" s="241"/>
      <c r="IRB7" s="241"/>
      <c r="IRC7" s="241"/>
      <c r="IRD7" s="241"/>
      <c r="IRE7" s="241"/>
      <c r="IRF7" s="241"/>
      <c r="IRG7" s="241"/>
      <c r="IRH7" s="241"/>
      <c r="IRI7" s="241"/>
      <c r="IRJ7" s="241"/>
      <c r="IRK7" s="241"/>
      <c r="IRL7" s="241"/>
      <c r="IRM7" s="241"/>
      <c r="IRN7" s="241"/>
      <c r="IRO7" s="241"/>
      <c r="IRP7" s="241"/>
      <c r="IRQ7" s="241"/>
      <c r="IRR7" s="241"/>
      <c r="IRS7" s="241"/>
      <c r="IRT7" s="241"/>
      <c r="IRU7" s="241"/>
      <c r="IRV7" s="241"/>
      <c r="IRW7" s="241"/>
      <c r="IRX7" s="241"/>
      <c r="IRY7" s="241"/>
      <c r="IRZ7" s="241"/>
      <c r="ISA7" s="241"/>
      <c r="ISB7" s="241"/>
      <c r="ISC7" s="241"/>
      <c r="ISD7" s="241"/>
      <c r="ISE7" s="241"/>
      <c r="ISF7" s="241"/>
      <c r="ISG7" s="241"/>
      <c r="ISH7" s="241"/>
      <c r="ISI7" s="241"/>
      <c r="ISJ7" s="241"/>
      <c r="ISK7" s="241"/>
      <c r="ISL7" s="241"/>
      <c r="ISM7" s="241"/>
      <c r="ISN7" s="241"/>
      <c r="ISO7" s="241"/>
      <c r="ISP7" s="241"/>
      <c r="ISQ7" s="241"/>
      <c r="ISR7" s="241"/>
      <c r="ISS7" s="241"/>
      <c r="IST7" s="241"/>
      <c r="ISU7" s="241"/>
      <c r="ISV7" s="241"/>
      <c r="ISW7" s="241"/>
      <c r="ISX7" s="241"/>
      <c r="ISY7" s="241"/>
      <c r="ISZ7" s="241"/>
      <c r="ITA7" s="241"/>
      <c r="ITB7" s="241"/>
      <c r="ITC7" s="241"/>
      <c r="ITD7" s="241"/>
      <c r="ITE7" s="241"/>
      <c r="ITF7" s="241"/>
      <c r="ITG7" s="241"/>
      <c r="ITH7" s="241"/>
      <c r="ITI7" s="241"/>
      <c r="ITJ7" s="241"/>
      <c r="ITK7" s="241"/>
      <c r="ITL7" s="241"/>
      <c r="ITM7" s="241"/>
      <c r="ITN7" s="241"/>
      <c r="ITO7" s="241"/>
      <c r="ITP7" s="241"/>
      <c r="ITQ7" s="241"/>
      <c r="ITR7" s="241"/>
      <c r="ITS7" s="241"/>
      <c r="ITT7" s="241"/>
      <c r="ITU7" s="241"/>
      <c r="ITV7" s="241"/>
      <c r="ITW7" s="241"/>
      <c r="ITX7" s="241"/>
      <c r="ITY7" s="241"/>
      <c r="ITZ7" s="241"/>
      <c r="IUA7" s="241"/>
      <c r="IUB7" s="241"/>
      <c r="IUC7" s="241"/>
      <c r="IUD7" s="241"/>
      <c r="IUE7" s="241"/>
      <c r="IUF7" s="241"/>
      <c r="IUG7" s="241"/>
      <c r="IUH7" s="241"/>
      <c r="IUI7" s="241"/>
      <c r="IUJ7" s="241"/>
      <c r="IUK7" s="241"/>
      <c r="IUL7" s="241"/>
      <c r="IUM7" s="241"/>
      <c r="IUN7" s="241"/>
      <c r="IUO7" s="241"/>
      <c r="IUP7" s="241"/>
      <c r="IUQ7" s="241"/>
      <c r="IUR7" s="241"/>
      <c r="IUS7" s="241"/>
      <c r="IUT7" s="241"/>
      <c r="IUU7" s="241"/>
      <c r="IUV7" s="241"/>
      <c r="IUW7" s="241"/>
      <c r="IUX7" s="241"/>
      <c r="IUY7" s="241"/>
      <c r="IUZ7" s="241"/>
      <c r="IVA7" s="241"/>
      <c r="IVB7" s="241"/>
      <c r="IVC7" s="241"/>
      <c r="IVD7" s="241"/>
      <c r="IVE7" s="241"/>
      <c r="IVF7" s="241"/>
      <c r="IVG7" s="241"/>
      <c r="IVH7" s="241"/>
      <c r="IVI7" s="241"/>
      <c r="IVJ7" s="241"/>
      <c r="IVK7" s="241"/>
      <c r="IVL7" s="241"/>
      <c r="IVM7" s="241"/>
      <c r="IVN7" s="241"/>
      <c r="IVO7" s="241"/>
      <c r="IVP7" s="241"/>
      <c r="IVQ7" s="241"/>
      <c r="IVR7" s="241"/>
      <c r="IVS7" s="241"/>
      <c r="IVT7" s="241"/>
      <c r="IVU7" s="241"/>
      <c r="IVV7" s="241"/>
      <c r="IVW7" s="241"/>
      <c r="IVX7" s="241"/>
      <c r="IVY7" s="241"/>
      <c r="IVZ7" s="241"/>
      <c r="IWA7" s="241"/>
      <c r="IWB7" s="241"/>
      <c r="IWC7" s="241"/>
      <c r="IWD7" s="241"/>
      <c r="IWE7" s="241"/>
      <c r="IWF7" s="241"/>
      <c r="IWG7" s="241"/>
      <c r="IWH7" s="241"/>
      <c r="IWI7" s="241"/>
      <c r="IWJ7" s="241"/>
      <c r="IWK7" s="241"/>
      <c r="IWL7" s="241"/>
      <c r="IWM7" s="241"/>
      <c r="IWN7" s="241"/>
      <c r="IWO7" s="241"/>
      <c r="IWP7" s="241"/>
      <c r="IWQ7" s="241"/>
      <c r="IWR7" s="241"/>
      <c r="IWS7" s="241"/>
      <c r="IWT7" s="241"/>
      <c r="IWU7" s="241"/>
      <c r="IWV7" s="241"/>
      <c r="IWW7" s="241"/>
      <c r="IWX7" s="241"/>
      <c r="IWY7" s="241"/>
      <c r="IWZ7" s="241"/>
      <c r="IXA7" s="241"/>
      <c r="IXB7" s="241"/>
      <c r="IXC7" s="241"/>
      <c r="IXD7" s="241"/>
      <c r="IXE7" s="241"/>
      <c r="IXF7" s="241"/>
      <c r="IXG7" s="241"/>
      <c r="IXH7" s="241"/>
      <c r="IXI7" s="241"/>
      <c r="IXJ7" s="241"/>
      <c r="IXK7" s="241"/>
      <c r="IXL7" s="241"/>
      <c r="IXM7" s="241"/>
      <c r="IXN7" s="241"/>
      <c r="IXO7" s="241"/>
      <c r="IXP7" s="241"/>
      <c r="IXQ7" s="241"/>
      <c r="IXR7" s="241"/>
      <c r="IXS7" s="241"/>
      <c r="IXT7" s="241"/>
      <c r="IXU7" s="241"/>
      <c r="IXV7" s="241"/>
      <c r="IXW7" s="241"/>
      <c r="IXX7" s="241"/>
      <c r="IXY7" s="241"/>
      <c r="IXZ7" s="241"/>
      <c r="IYA7" s="241"/>
      <c r="IYB7" s="241"/>
      <c r="IYC7" s="241"/>
      <c r="IYD7" s="241"/>
      <c r="IYE7" s="241"/>
      <c r="IYF7" s="241"/>
      <c r="IYG7" s="241"/>
      <c r="IYH7" s="241"/>
      <c r="IYI7" s="241"/>
      <c r="IYJ7" s="241"/>
      <c r="IYK7" s="241"/>
      <c r="IYL7" s="241"/>
      <c r="IYM7" s="241"/>
      <c r="IYN7" s="241"/>
      <c r="IYO7" s="241"/>
      <c r="IYP7" s="241"/>
      <c r="IYQ7" s="241"/>
      <c r="IYR7" s="241"/>
      <c r="IYS7" s="241"/>
      <c r="IYT7" s="241"/>
      <c r="IYU7" s="241"/>
      <c r="IYV7" s="241"/>
      <c r="IYW7" s="241"/>
      <c r="IYX7" s="241"/>
      <c r="IYY7" s="241"/>
      <c r="IYZ7" s="241"/>
      <c r="IZA7" s="241"/>
      <c r="IZB7" s="241"/>
      <c r="IZC7" s="241"/>
      <c r="IZD7" s="241"/>
      <c r="IZE7" s="241"/>
      <c r="IZF7" s="241"/>
      <c r="IZG7" s="241"/>
      <c r="IZH7" s="241"/>
      <c r="IZI7" s="241"/>
      <c r="IZJ7" s="241"/>
      <c r="IZK7" s="241"/>
      <c r="IZL7" s="241"/>
      <c r="IZM7" s="241"/>
      <c r="IZN7" s="241"/>
      <c r="IZO7" s="241"/>
      <c r="IZP7" s="241"/>
      <c r="IZQ7" s="241"/>
      <c r="IZR7" s="241"/>
      <c r="IZS7" s="241"/>
      <c r="IZT7" s="241"/>
      <c r="IZU7" s="241"/>
      <c r="IZV7" s="241"/>
      <c r="IZW7" s="241"/>
      <c r="IZX7" s="241"/>
      <c r="IZY7" s="241"/>
      <c r="IZZ7" s="241"/>
      <c r="JAA7" s="241"/>
      <c r="JAB7" s="241"/>
      <c r="JAC7" s="241"/>
      <c r="JAD7" s="241"/>
      <c r="JAE7" s="241"/>
      <c r="JAF7" s="241"/>
      <c r="JAG7" s="241"/>
      <c r="JAH7" s="241"/>
      <c r="JAI7" s="241"/>
      <c r="JAJ7" s="241"/>
      <c r="JAK7" s="241"/>
      <c r="JAL7" s="241"/>
      <c r="JAM7" s="241"/>
      <c r="JAN7" s="241"/>
      <c r="JAO7" s="241"/>
      <c r="JAP7" s="241"/>
      <c r="JAQ7" s="241"/>
      <c r="JAR7" s="241"/>
      <c r="JAS7" s="241"/>
      <c r="JAT7" s="241"/>
      <c r="JAU7" s="241"/>
      <c r="JAV7" s="241"/>
      <c r="JAW7" s="241"/>
      <c r="JAX7" s="241"/>
      <c r="JAY7" s="241"/>
      <c r="JAZ7" s="241"/>
      <c r="JBA7" s="241"/>
      <c r="JBB7" s="241"/>
      <c r="JBC7" s="241"/>
      <c r="JBD7" s="241"/>
      <c r="JBE7" s="241"/>
      <c r="JBF7" s="241"/>
      <c r="JBG7" s="241"/>
      <c r="JBH7" s="241"/>
      <c r="JBI7" s="241"/>
      <c r="JBJ7" s="241"/>
      <c r="JBK7" s="241"/>
      <c r="JBL7" s="241"/>
      <c r="JBM7" s="241"/>
      <c r="JBN7" s="241"/>
      <c r="JBO7" s="241"/>
      <c r="JBP7" s="241"/>
      <c r="JBQ7" s="241"/>
      <c r="JBR7" s="241"/>
      <c r="JBS7" s="241"/>
      <c r="JBT7" s="241"/>
      <c r="JBU7" s="241"/>
      <c r="JBV7" s="241"/>
      <c r="JBW7" s="241"/>
      <c r="JBX7" s="241"/>
      <c r="JBY7" s="241"/>
      <c r="JBZ7" s="241"/>
      <c r="JCA7" s="241"/>
      <c r="JCB7" s="241"/>
      <c r="JCC7" s="241"/>
      <c r="JCD7" s="241"/>
      <c r="JCE7" s="241"/>
      <c r="JCF7" s="241"/>
      <c r="JCG7" s="241"/>
      <c r="JCH7" s="241"/>
      <c r="JCI7" s="241"/>
      <c r="JCJ7" s="241"/>
      <c r="JCK7" s="241"/>
      <c r="JCL7" s="241"/>
      <c r="JCM7" s="241"/>
      <c r="JCN7" s="241"/>
      <c r="JCO7" s="241"/>
      <c r="JCP7" s="241"/>
      <c r="JCQ7" s="241"/>
      <c r="JCR7" s="241"/>
      <c r="JCS7" s="241"/>
      <c r="JCT7" s="241"/>
      <c r="JCU7" s="241"/>
      <c r="JCV7" s="241"/>
      <c r="JCW7" s="241"/>
      <c r="JCX7" s="241"/>
      <c r="JCY7" s="241"/>
      <c r="JCZ7" s="241"/>
      <c r="JDA7" s="241"/>
      <c r="JDB7" s="241"/>
      <c r="JDC7" s="241"/>
      <c r="JDD7" s="241"/>
      <c r="JDE7" s="241"/>
      <c r="JDF7" s="241"/>
      <c r="JDG7" s="241"/>
      <c r="JDH7" s="241"/>
      <c r="JDI7" s="241"/>
      <c r="JDJ7" s="241"/>
      <c r="JDK7" s="241"/>
      <c r="JDL7" s="241"/>
      <c r="JDM7" s="241"/>
      <c r="JDN7" s="241"/>
      <c r="JDO7" s="241"/>
      <c r="JDP7" s="241"/>
      <c r="JDQ7" s="241"/>
      <c r="JDR7" s="241"/>
      <c r="JDS7" s="241"/>
      <c r="JDT7" s="241"/>
      <c r="JDU7" s="241"/>
      <c r="JDV7" s="241"/>
      <c r="JDW7" s="241"/>
      <c r="JDX7" s="241"/>
      <c r="JDY7" s="241"/>
      <c r="JDZ7" s="241"/>
      <c r="JEA7" s="241"/>
      <c r="JEB7" s="241"/>
      <c r="JEC7" s="241"/>
      <c r="JED7" s="241"/>
      <c r="JEE7" s="241"/>
      <c r="JEF7" s="241"/>
      <c r="JEG7" s="241"/>
      <c r="JEH7" s="241"/>
      <c r="JEI7" s="241"/>
      <c r="JEJ7" s="241"/>
      <c r="JEK7" s="241"/>
      <c r="JEL7" s="241"/>
      <c r="JEM7" s="241"/>
      <c r="JEN7" s="241"/>
      <c r="JEO7" s="241"/>
      <c r="JEP7" s="241"/>
      <c r="JEQ7" s="241"/>
      <c r="JER7" s="241"/>
      <c r="JES7" s="241"/>
      <c r="JET7" s="241"/>
      <c r="JEU7" s="241"/>
      <c r="JEV7" s="241"/>
      <c r="JEW7" s="241"/>
      <c r="JEX7" s="241"/>
      <c r="JEY7" s="241"/>
      <c r="JEZ7" s="241"/>
      <c r="JFA7" s="241"/>
      <c r="JFB7" s="241"/>
      <c r="JFC7" s="241"/>
      <c r="JFD7" s="241"/>
      <c r="JFE7" s="241"/>
      <c r="JFF7" s="241"/>
      <c r="JFG7" s="241"/>
      <c r="JFH7" s="241"/>
      <c r="JFI7" s="241"/>
      <c r="JFJ7" s="241"/>
      <c r="JFK7" s="241"/>
      <c r="JFL7" s="241"/>
      <c r="JFM7" s="241"/>
      <c r="JFN7" s="241"/>
      <c r="JFO7" s="241"/>
      <c r="JFP7" s="241"/>
      <c r="JFQ7" s="241"/>
      <c r="JFR7" s="241"/>
      <c r="JFS7" s="241"/>
      <c r="JFT7" s="241"/>
      <c r="JFU7" s="241"/>
      <c r="JFV7" s="241"/>
      <c r="JFW7" s="241"/>
      <c r="JFX7" s="241"/>
      <c r="JFY7" s="241"/>
      <c r="JFZ7" s="241"/>
      <c r="JGA7" s="241"/>
      <c r="JGB7" s="241"/>
      <c r="JGC7" s="241"/>
      <c r="JGD7" s="241"/>
      <c r="JGE7" s="241"/>
      <c r="JGF7" s="241"/>
      <c r="JGG7" s="241"/>
      <c r="JGH7" s="241"/>
      <c r="JGI7" s="241"/>
      <c r="JGJ7" s="241"/>
      <c r="JGK7" s="241"/>
      <c r="JGL7" s="241"/>
      <c r="JGM7" s="241"/>
      <c r="JGN7" s="241"/>
      <c r="JGO7" s="241"/>
      <c r="JGP7" s="241"/>
      <c r="JGQ7" s="241"/>
      <c r="JGR7" s="241"/>
      <c r="JGS7" s="241"/>
      <c r="JGT7" s="241"/>
      <c r="JGU7" s="241"/>
      <c r="JGV7" s="241"/>
      <c r="JGW7" s="241"/>
      <c r="JGX7" s="241"/>
      <c r="JGY7" s="241"/>
      <c r="JGZ7" s="241"/>
      <c r="JHA7" s="241"/>
      <c r="JHB7" s="241"/>
      <c r="JHC7" s="241"/>
      <c r="JHD7" s="241"/>
      <c r="JHE7" s="241"/>
      <c r="JHF7" s="241"/>
      <c r="JHG7" s="241"/>
      <c r="JHH7" s="241"/>
      <c r="JHI7" s="241"/>
      <c r="JHJ7" s="241"/>
      <c r="JHK7" s="241"/>
      <c r="JHL7" s="241"/>
      <c r="JHM7" s="241"/>
      <c r="JHN7" s="241"/>
      <c r="JHO7" s="241"/>
      <c r="JHP7" s="241"/>
      <c r="JHQ7" s="241"/>
      <c r="JHR7" s="241"/>
      <c r="JHS7" s="241"/>
      <c r="JHT7" s="241"/>
      <c r="JHU7" s="241"/>
      <c r="JHV7" s="241"/>
      <c r="JHW7" s="241"/>
      <c r="JHX7" s="241"/>
      <c r="JHY7" s="241"/>
      <c r="JHZ7" s="241"/>
      <c r="JIA7" s="241"/>
      <c r="JIB7" s="241"/>
      <c r="JIC7" s="241"/>
      <c r="JID7" s="241"/>
      <c r="JIE7" s="241"/>
      <c r="JIF7" s="241"/>
      <c r="JIG7" s="241"/>
      <c r="JIH7" s="241"/>
      <c r="JII7" s="241"/>
      <c r="JIJ7" s="241"/>
      <c r="JIK7" s="241"/>
      <c r="JIL7" s="241"/>
      <c r="JIM7" s="241"/>
      <c r="JIN7" s="241"/>
      <c r="JIO7" s="241"/>
      <c r="JIP7" s="241"/>
      <c r="JIQ7" s="241"/>
      <c r="JIR7" s="241"/>
      <c r="JIS7" s="241"/>
      <c r="JIT7" s="241"/>
      <c r="JIU7" s="241"/>
      <c r="JIV7" s="241"/>
      <c r="JIW7" s="241"/>
      <c r="JIX7" s="241"/>
      <c r="JIY7" s="241"/>
      <c r="JIZ7" s="241"/>
      <c r="JJA7" s="241"/>
      <c r="JJB7" s="241"/>
      <c r="JJC7" s="241"/>
      <c r="JJD7" s="241"/>
      <c r="JJE7" s="241"/>
      <c r="JJF7" s="241"/>
      <c r="JJG7" s="241"/>
      <c r="JJH7" s="241"/>
      <c r="JJI7" s="241"/>
      <c r="JJJ7" s="241"/>
      <c r="JJK7" s="241"/>
      <c r="JJL7" s="241"/>
      <c r="JJM7" s="241"/>
      <c r="JJN7" s="241"/>
      <c r="JJO7" s="241"/>
      <c r="JJP7" s="241"/>
      <c r="JJQ7" s="241"/>
      <c r="JJR7" s="241"/>
      <c r="JJS7" s="241"/>
      <c r="JJT7" s="241"/>
      <c r="JJU7" s="241"/>
      <c r="JJV7" s="241"/>
      <c r="JJW7" s="241"/>
      <c r="JJX7" s="241"/>
      <c r="JJY7" s="241"/>
      <c r="JJZ7" s="241"/>
      <c r="JKA7" s="241"/>
      <c r="JKB7" s="241"/>
      <c r="JKC7" s="241"/>
      <c r="JKD7" s="241"/>
      <c r="JKE7" s="241"/>
      <c r="JKF7" s="241"/>
      <c r="JKG7" s="241"/>
      <c r="JKH7" s="241"/>
      <c r="JKI7" s="241"/>
      <c r="JKJ7" s="241"/>
      <c r="JKK7" s="241"/>
      <c r="JKL7" s="241"/>
      <c r="JKM7" s="241"/>
      <c r="JKN7" s="241"/>
      <c r="JKO7" s="241"/>
      <c r="JKP7" s="241"/>
      <c r="JKQ7" s="241"/>
      <c r="JKR7" s="241"/>
      <c r="JKS7" s="241"/>
      <c r="JKT7" s="241"/>
      <c r="JKU7" s="241"/>
      <c r="JKV7" s="241"/>
      <c r="JKW7" s="241"/>
      <c r="JKX7" s="241"/>
      <c r="JKY7" s="241"/>
      <c r="JKZ7" s="241"/>
      <c r="JLA7" s="241"/>
      <c r="JLB7" s="241"/>
      <c r="JLC7" s="241"/>
      <c r="JLD7" s="241"/>
      <c r="JLE7" s="241"/>
      <c r="JLF7" s="241"/>
      <c r="JLG7" s="241"/>
      <c r="JLH7" s="241"/>
      <c r="JLI7" s="241"/>
      <c r="JLJ7" s="241"/>
      <c r="JLK7" s="241"/>
      <c r="JLL7" s="241"/>
      <c r="JLM7" s="241"/>
      <c r="JLN7" s="241"/>
      <c r="JLO7" s="241"/>
      <c r="JLP7" s="241"/>
      <c r="JLQ7" s="241"/>
      <c r="JLR7" s="241"/>
      <c r="JLS7" s="241"/>
      <c r="JLT7" s="241"/>
      <c r="JLU7" s="241"/>
      <c r="JLV7" s="241"/>
      <c r="JLW7" s="241"/>
      <c r="JLX7" s="241"/>
      <c r="JLY7" s="241"/>
      <c r="JLZ7" s="241"/>
      <c r="JMA7" s="241"/>
      <c r="JMB7" s="241"/>
      <c r="JMC7" s="241"/>
      <c r="JMD7" s="241"/>
      <c r="JME7" s="241"/>
      <c r="JMF7" s="241"/>
      <c r="JMG7" s="241"/>
      <c r="JMH7" s="241"/>
      <c r="JMI7" s="241"/>
      <c r="JMJ7" s="241"/>
      <c r="JMK7" s="241"/>
      <c r="JML7" s="241"/>
      <c r="JMM7" s="241"/>
      <c r="JMN7" s="241"/>
      <c r="JMO7" s="241"/>
      <c r="JMP7" s="241"/>
      <c r="JMQ7" s="241"/>
      <c r="JMR7" s="241"/>
      <c r="JMS7" s="241"/>
      <c r="JMT7" s="241"/>
      <c r="JMU7" s="241"/>
      <c r="JMV7" s="241"/>
      <c r="JMW7" s="241"/>
      <c r="JMX7" s="241"/>
      <c r="JMY7" s="241"/>
      <c r="JMZ7" s="241"/>
      <c r="JNA7" s="241"/>
      <c r="JNB7" s="241"/>
      <c r="JNC7" s="241"/>
      <c r="JND7" s="241"/>
      <c r="JNE7" s="241"/>
      <c r="JNF7" s="241"/>
      <c r="JNG7" s="241"/>
      <c r="JNH7" s="241"/>
      <c r="JNI7" s="241"/>
      <c r="JNJ7" s="241"/>
      <c r="JNK7" s="241"/>
      <c r="JNL7" s="241"/>
      <c r="JNM7" s="241"/>
      <c r="JNN7" s="241"/>
      <c r="JNO7" s="241"/>
      <c r="JNP7" s="241"/>
      <c r="JNQ7" s="241"/>
      <c r="JNR7" s="241"/>
      <c r="JNS7" s="241"/>
      <c r="JNT7" s="241"/>
      <c r="JNU7" s="241"/>
      <c r="JNV7" s="241"/>
      <c r="JNW7" s="241"/>
      <c r="JNX7" s="241"/>
      <c r="JNY7" s="241"/>
      <c r="JNZ7" s="241"/>
      <c r="JOA7" s="241"/>
      <c r="JOB7" s="241"/>
      <c r="JOC7" s="241"/>
      <c r="JOD7" s="241"/>
      <c r="JOE7" s="241"/>
      <c r="JOF7" s="241"/>
      <c r="JOG7" s="241"/>
      <c r="JOH7" s="241"/>
      <c r="JOI7" s="241"/>
      <c r="JOJ7" s="241"/>
      <c r="JOK7" s="241"/>
      <c r="JOL7" s="241"/>
      <c r="JOM7" s="241"/>
      <c r="JON7" s="241"/>
      <c r="JOO7" s="241"/>
      <c r="JOP7" s="241"/>
      <c r="JOQ7" s="241"/>
      <c r="JOR7" s="241"/>
      <c r="JOS7" s="241"/>
      <c r="JOT7" s="241"/>
      <c r="JOU7" s="241"/>
      <c r="JOV7" s="241"/>
      <c r="JOW7" s="241"/>
      <c r="JOX7" s="241"/>
      <c r="JOY7" s="241"/>
      <c r="JOZ7" s="241"/>
      <c r="JPA7" s="241"/>
      <c r="JPB7" s="241"/>
      <c r="JPC7" s="241"/>
      <c r="JPD7" s="241"/>
      <c r="JPE7" s="241"/>
      <c r="JPF7" s="241"/>
      <c r="JPG7" s="241"/>
      <c r="JPH7" s="241"/>
      <c r="JPI7" s="241"/>
      <c r="JPJ7" s="241"/>
      <c r="JPK7" s="241"/>
      <c r="JPL7" s="241"/>
      <c r="JPM7" s="241"/>
      <c r="JPN7" s="241"/>
      <c r="JPO7" s="241"/>
      <c r="JPP7" s="241"/>
      <c r="JPQ7" s="241"/>
      <c r="JPR7" s="241"/>
      <c r="JPS7" s="241"/>
      <c r="JPT7" s="241"/>
      <c r="JPU7" s="241"/>
      <c r="JPV7" s="241"/>
      <c r="JPW7" s="241"/>
      <c r="JPX7" s="241"/>
      <c r="JPY7" s="241"/>
      <c r="JPZ7" s="241"/>
      <c r="JQA7" s="241"/>
      <c r="JQB7" s="241"/>
      <c r="JQC7" s="241"/>
      <c r="JQD7" s="241"/>
      <c r="JQE7" s="241"/>
      <c r="JQF7" s="241"/>
      <c r="JQG7" s="241"/>
      <c r="JQH7" s="241"/>
      <c r="JQI7" s="241"/>
      <c r="JQJ7" s="241"/>
      <c r="JQK7" s="241"/>
      <c r="JQL7" s="241"/>
      <c r="JQM7" s="241"/>
      <c r="JQN7" s="241"/>
      <c r="JQO7" s="241"/>
      <c r="JQP7" s="241"/>
      <c r="JQQ7" s="241"/>
      <c r="JQR7" s="241"/>
      <c r="JQS7" s="241"/>
      <c r="JQT7" s="241"/>
      <c r="JQU7" s="241"/>
      <c r="JQV7" s="241"/>
      <c r="JQW7" s="241"/>
      <c r="JQX7" s="241"/>
      <c r="JQY7" s="241"/>
      <c r="JQZ7" s="241"/>
      <c r="JRA7" s="241"/>
      <c r="JRB7" s="241"/>
      <c r="JRC7" s="241"/>
      <c r="JRD7" s="241"/>
      <c r="JRE7" s="241"/>
      <c r="JRF7" s="241"/>
      <c r="JRG7" s="241"/>
      <c r="JRH7" s="241"/>
      <c r="JRI7" s="241"/>
      <c r="JRJ7" s="241"/>
      <c r="JRK7" s="241"/>
      <c r="JRL7" s="241"/>
      <c r="JRM7" s="241"/>
      <c r="JRN7" s="241"/>
      <c r="JRO7" s="241"/>
      <c r="JRP7" s="241"/>
      <c r="JRQ7" s="241"/>
      <c r="JRR7" s="241"/>
      <c r="JRS7" s="241"/>
      <c r="JRT7" s="241"/>
      <c r="JRU7" s="241"/>
      <c r="JRV7" s="241"/>
      <c r="JRW7" s="241"/>
      <c r="JRX7" s="241"/>
      <c r="JRY7" s="241"/>
      <c r="JRZ7" s="241"/>
      <c r="JSA7" s="241"/>
      <c r="JSB7" s="241"/>
      <c r="JSC7" s="241"/>
      <c r="JSD7" s="241"/>
      <c r="JSE7" s="241"/>
      <c r="JSF7" s="241"/>
      <c r="JSG7" s="241"/>
      <c r="JSH7" s="241"/>
      <c r="JSI7" s="241"/>
      <c r="JSJ7" s="241"/>
      <c r="JSK7" s="241"/>
      <c r="JSL7" s="241"/>
      <c r="JSM7" s="241"/>
      <c r="JSN7" s="241"/>
      <c r="JSO7" s="241"/>
      <c r="JSP7" s="241"/>
      <c r="JSQ7" s="241"/>
      <c r="JSR7" s="241"/>
      <c r="JSS7" s="241"/>
      <c r="JST7" s="241"/>
      <c r="JSU7" s="241"/>
      <c r="JSV7" s="241"/>
      <c r="JSW7" s="241"/>
      <c r="JSX7" s="241"/>
      <c r="JSY7" s="241"/>
      <c r="JSZ7" s="241"/>
      <c r="JTA7" s="241"/>
      <c r="JTB7" s="241"/>
      <c r="JTC7" s="241"/>
      <c r="JTD7" s="241"/>
      <c r="JTE7" s="241"/>
      <c r="JTF7" s="241"/>
      <c r="JTG7" s="241"/>
      <c r="JTH7" s="241"/>
      <c r="JTI7" s="241"/>
      <c r="JTJ7" s="241"/>
      <c r="JTK7" s="241"/>
      <c r="JTL7" s="241"/>
      <c r="JTM7" s="241"/>
      <c r="JTN7" s="241"/>
      <c r="JTO7" s="241"/>
      <c r="JTP7" s="241"/>
      <c r="JTQ7" s="241"/>
      <c r="JTR7" s="241"/>
      <c r="JTS7" s="241"/>
      <c r="JTT7" s="241"/>
      <c r="JTU7" s="241"/>
      <c r="JTV7" s="241"/>
      <c r="JTW7" s="241"/>
      <c r="JTX7" s="241"/>
      <c r="JTY7" s="241"/>
      <c r="JTZ7" s="241"/>
      <c r="JUA7" s="241"/>
      <c r="JUB7" s="241"/>
      <c r="JUC7" s="241"/>
      <c r="JUD7" s="241"/>
      <c r="JUE7" s="241"/>
      <c r="JUF7" s="241"/>
      <c r="JUG7" s="241"/>
      <c r="JUH7" s="241"/>
      <c r="JUI7" s="241"/>
      <c r="JUJ7" s="241"/>
      <c r="JUK7" s="241"/>
      <c r="JUL7" s="241"/>
      <c r="JUM7" s="241"/>
      <c r="JUN7" s="241"/>
      <c r="JUO7" s="241"/>
      <c r="JUP7" s="241"/>
      <c r="JUQ7" s="241"/>
      <c r="JUR7" s="241"/>
      <c r="JUS7" s="241"/>
      <c r="JUT7" s="241"/>
      <c r="JUU7" s="241"/>
      <c r="JUV7" s="241"/>
      <c r="JUW7" s="241"/>
      <c r="JUX7" s="241"/>
      <c r="JUY7" s="241"/>
      <c r="JUZ7" s="241"/>
      <c r="JVA7" s="241"/>
      <c r="JVB7" s="241"/>
      <c r="JVC7" s="241"/>
      <c r="JVD7" s="241"/>
      <c r="JVE7" s="241"/>
      <c r="JVF7" s="241"/>
      <c r="JVG7" s="241"/>
      <c r="JVH7" s="241"/>
      <c r="JVI7" s="241"/>
      <c r="JVJ7" s="241"/>
      <c r="JVK7" s="241"/>
      <c r="JVL7" s="241"/>
      <c r="JVM7" s="241"/>
      <c r="JVN7" s="241"/>
      <c r="JVO7" s="241"/>
      <c r="JVP7" s="241"/>
      <c r="JVQ7" s="241"/>
      <c r="JVR7" s="241"/>
      <c r="JVS7" s="241"/>
      <c r="JVT7" s="241"/>
      <c r="JVU7" s="241"/>
      <c r="JVV7" s="241"/>
      <c r="JVW7" s="241"/>
      <c r="JVX7" s="241"/>
      <c r="JVY7" s="241"/>
      <c r="JVZ7" s="241"/>
      <c r="JWA7" s="241"/>
      <c r="JWB7" s="241"/>
      <c r="JWC7" s="241"/>
      <c r="JWD7" s="241"/>
      <c r="JWE7" s="241"/>
      <c r="JWF7" s="241"/>
      <c r="JWG7" s="241"/>
      <c r="JWH7" s="241"/>
      <c r="JWI7" s="241"/>
      <c r="JWJ7" s="241"/>
      <c r="JWK7" s="241"/>
      <c r="JWL7" s="241"/>
      <c r="JWM7" s="241"/>
      <c r="JWN7" s="241"/>
      <c r="JWO7" s="241"/>
      <c r="JWP7" s="241"/>
      <c r="JWQ7" s="241"/>
      <c r="JWR7" s="241"/>
      <c r="JWS7" s="241"/>
      <c r="JWT7" s="241"/>
      <c r="JWU7" s="241"/>
      <c r="JWV7" s="241"/>
      <c r="JWW7" s="241"/>
      <c r="JWX7" s="241"/>
      <c r="JWY7" s="241"/>
      <c r="JWZ7" s="241"/>
      <c r="JXA7" s="241"/>
      <c r="JXB7" s="241"/>
      <c r="JXC7" s="241"/>
      <c r="JXD7" s="241"/>
      <c r="JXE7" s="241"/>
      <c r="JXF7" s="241"/>
      <c r="JXG7" s="241"/>
      <c r="JXH7" s="241"/>
      <c r="JXI7" s="241"/>
      <c r="JXJ7" s="241"/>
      <c r="JXK7" s="241"/>
      <c r="JXL7" s="241"/>
      <c r="JXM7" s="241"/>
      <c r="JXN7" s="241"/>
      <c r="JXO7" s="241"/>
      <c r="JXP7" s="241"/>
      <c r="JXQ7" s="241"/>
      <c r="JXR7" s="241"/>
      <c r="JXS7" s="241"/>
      <c r="JXT7" s="241"/>
      <c r="JXU7" s="241"/>
      <c r="JXV7" s="241"/>
      <c r="JXW7" s="241"/>
      <c r="JXX7" s="241"/>
      <c r="JXY7" s="241"/>
      <c r="JXZ7" s="241"/>
      <c r="JYA7" s="241"/>
      <c r="JYB7" s="241"/>
      <c r="JYC7" s="241"/>
      <c r="JYD7" s="241"/>
      <c r="JYE7" s="241"/>
      <c r="JYF7" s="241"/>
      <c r="JYG7" s="241"/>
      <c r="JYH7" s="241"/>
      <c r="JYI7" s="241"/>
      <c r="JYJ7" s="241"/>
      <c r="JYK7" s="241"/>
      <c r="JYL7" s="241"/>
      <c r="JYM7" s="241"/>
      <c r="JYN7" s="241"/>
      <c r="JYO7" s="241"/>
      <c r="JYP7" s="241"/>
      <c r="JYQ7" s="241"/>
      <c r="JYR7" s="241"/>
      <c r="JYS7" s="241"/>
      <c r="JYT7" s="241"/>
      <c r="JYU7" s="241"/>
      <c r="JYV7" s="241"/>
      <c r="JYW7" s="241"/>
      <c r="JYX7" s="241"/>
      <c r="JYY7" s="241"/>
      <c r="JYZ7" s="241"/>
      <c r="JZA7" s="241"/>
      <c r="JZB7" s="241"/>
      <c r="JZC7" s="241"/>
      <c r="JZD7" s="241"/>
      <c r="JZE7" s="241"/>
      <c r="JZF7" s="241"/>
      <c r="JZG7" s="241"/>
      <c r="JZH7" s="241"/>
      <c r="JZI7" s="241"/>
      <c r="JZJ7" s="241"/>
      <c r="JZK7" s="241"/>
      <c r="JZL7" s="241"/>
      <c r="JZM7" s="241"/>
      <c r="JZN7" s="241"/>
      <c r="JZO7" s="241"/>
      <c r="JZP7" s="241"/>
      <c r="JZQ7" s="241"/>
      <c r="JZR7" s="241"/>
      <c r="JZS7" s="241"/>
      <c r="JZT7" s="241"/>
      <c r="JZU7" s="241"/>
      <c r="JZV7" s="241"/>
      <c r="JZW7" s="241"/>
      <c r="JZX7" s="241"/>
      <c r="JZY7" s="241"/>
      <c r="JZZ7" s="241"/>
      <c r="KAA7" s="241"/>
      <c r="KAB7" s="241"/>
      <c r="KAC7" s="241"/>
      <c r="KAD7" s="241"/>
      <c r="KAE7" s="241"/>
      <c r="KAF7" s="241"/>
      <c r="KAG7" s="241"/>
      <c r="KAH7" s="241"/>
      <c r="KAI7" s="241"/>
      <c r="KAJ7" s="241"/>
      <c r="KAK7" s="241"/>
      <c r="KAL7" s="241"/>
      <c r="KAM7" s="241"/>
      <c r="KAN7" s="241"/>
      <c r="KAO7" s="241"/>
      <c r="KAP7" s="241"/>
      <c r="KAQ7" s="241"/>
      <c r="KAR7" s="241"/>
      <c r="KAS7" s="241"/>
      <c r="KAT7" s="241"/>
      <c r="KAU7" s="241"/>
      <c r="KAV7" s="241"/>
      <c r="KAW7" s="241"/>
      <c r="KAX7" s="241"/>
      <c r="KAY7" s="241"/>
      <c r="KAZ7" s="241"/>
      <c r="KBA7" s="241"/>
      <c r="KBB7" s="241"/>
      <c r="KBC7" s="241"/>
      <c r="KBD7" s="241"/>
      <c r="KBE7" s="241"/>
      <c r="KBF7" s="241"/>
      <c r="KBG7" s="241"/>
      <c r="KBH7" s="241"/>
      <c r="KBI7" s="241"/>
      <c r="KBJ7" s="241"/>
      <c r="KBK7" s="241"/>
      <c r="KBL7" s="241"/>
      <c r="KBM7" s="241"/>
      <c r="KBN7" s="241"/>
      <c r="KBO7" s="241"/>
      <c r="KBP7" s="241"/>
      <c r="KBQ7" s="241"/>
      <c r="KBR7" s="241"/>
      <c r="KBS7" s="241"/>
      <c r="KBT7" s="241"/>
      <c r="KBU7" s="241"/>
      <c r="KBV7" s="241"/>
      <c r="KBW7" s="241"/>
      <c r="KBX7" s="241"/>
      <c r="KBY7" s="241"/>
      <c r="KBZ7" s="241"/>
      <c r="KCA7" s="241"/>
      <c r="KCB7" s="241"/>
      <c r="KCC7" s="241"/>
      <c r="KCD7" s="241"/>
      <c r="KCE7" s="241"/>
      <c r="KCF7" s="241"/>
      <c r="KCG7" s="241"/>
      <c r="KCH7" s="241"/>
      <c r="KCI7" s="241"/>
      <c r="KCJ7" s="241"/>
      <c r="KCK7" s="241"/>
      <c r="KCL7" s="241"/>
      <c r="KCM7" s="241"/>
      <c r="KCN7" s="241"/>
      <c r="KCO7" s="241"/>
      <c r="KCP7" s="241"/>
      <c r="KCQ7" s="241"/>
      <c r="KCR7" s="241"/>
      <c r="KCS7" s="241"/>
      <c r="KCT7" s="241"/>
      <c r="KCU7" s="241"/>
      <c r="KCV7" s="241"/>
      <c r="KCW7" s="241"/>
      <c r="KCX7" s="241"/>
      <c r="KCY7" s="241"/>
      <c r="KCZ7" s="241"/>
      <c r="KDA7" s="241"/>
      <c r="KDB7" s="241"/>
      <c r="KDC7" s="241"/>
      <c r="KDD7" s="241"/>
      <c r="KDE7" s="241"/>
      <c r="KDF7" s="241"/>
      <c r="KDG7" s="241"/>
      <c r="KDH7" s="241"/>
      <c r="KDI7" s="241"/>
      <c r="KDJ7" s="241"/>
      <c r="KDK7" s="241"/>
      <c r="KDL7" s="241"/>
      <c r="KDM7" s="241"/>
      <c r="KDN7" s="241"/>
      <c r="KDO7" s="241"/>
      <c r="KDP7" s="241"/>
      <c r="KDQ7" s="241"/>
      <c r="KDR7" s="241"/>
      <c r="KDS7" s="241"/>
      <c r="KDT7" s="241"/>
      <c r="KDU7" s="241"/>
      <c r="KDV7" s="241"/>
      <c r="KDW7" s="241"/>
      <c r="KDX7" s="241"/>
      <c r="KDY7" s="241"/>
      <c r="KDZ7" s="241"/>
      <c r="KEA7" s="241"/>
      <c r="KEB7" s="241"/>
      <c r="KEC7" s="241"/>
      <c r="KED7" s="241"/>
      <c r="KEE7" s="241"/>
      <c r="KEF7" s="241"/>
      <c r="KEG7" s="241"/>
      <c r="KEH7" s="241"/>
      <c r="KEI7" s="241"/>
      <c r="KEJ7" s="241"/>
      <c r="KEK7" s="241"/>
      <c r="KEL7" s="241"/>
      <c r="KEM7" s="241"/>
      <c r="KEN7" s="241"/>
      <c r="KEO7" s="241"/>
      <c r="KEP7" s="241"/>
      <c r="KEQ7" s="241"/>
      <c r="KER7" s="241"/>
      <c r="KES7" s="241"/>
      <c r="KET7" s="241"/>
      <c r="KEU7" s="241"/>
      <c r="KEV7" s="241"/>
      <c r="KEW7" s="241"/>
      <c r="KEX7" s="241"/>
      <c r="KEY7" s="241"/>
      <c r="KEZ7" s="241"/>
      <c r="KFA7" s="241"/>
      <c r="KFB7" s="241"/>
      <c r="KFC7" s="241"/>
      <c r="KFD7" s="241"/>
      <c r="KFE7" s="241"/>
      <c r="KFF7" s="241"/>
      <c r="KFG7" s="241"/>
      <c r="KFH7" s="241"/>
      <c r="KFI7" s="241"/>
      <c r="KFJ7" s="241"/>
      <c r="KFK7" s="241"/>
      <c r="KFL7" s="241"/>
      <c r="KFM7" s="241"/>
      <c r="KFN7" s="241"/>
      <c r="KFO7" s="241"/>
      <c r="KFP7" s="241"/>
      <c r="KFQ7" s="241"/>
      <c r="KFR7" s="241"/>
      <c r="KFS7" s="241"/>
      <c r="KFT7" s="241"/>
      <c r="KFU7" s="241"/>
      <c r="KFV7" s="241"/>
      <c r="KFW7" s="241"/>
      <c r="KFX7" s="241"/>
      <c r="KFY7" s="241"/>
      <c r="KFZ7" s="241"/>
      <c r="KGA7" s="241"/>
      <c r="KGB7" s="241"/>
      <c r="KGC7" s="241"/>
      <c r="KGD7" s="241"/>
      <c r="KGE7" s="241"/>
      <c r="KGF7" s="241"/>
      <c r="KGG7" s="241"/>
      <c r="KGH7" s="241"/>
      <c r="KGI7" s="241"/>
      <c r="KGJ7" s="241"/>
      <c r="KGK7" s="241"/>
      <c r="KGL7" s="241"/>
      <c r="KGM7" s="241"/>
      <c r="KGN7" s="241"/>
      <c r="KGO7" s="241"/>
      <c r="KGP7" s="241"/>
      <c r="KGQ7" s="241"/>
      <c r="KGR7" s="241"/>
      <c r="KGS7" s="241"/>
      <c r="KGT7" s="241"/>
      <c r="KGU7" s="241"/>
      <c r="KGV7" s="241"/>
      <c r="KGW7" s="241"/>
      <c r="KGX7" s="241"/>
      <c r="KGY7" s="241"/>
      <c r="KGZ7" s="241"/>
      <c r="KHA7" s="241"/>
      <c r="KHB7" s="241"/>
      <c r="KHC7" s="241"/>
      <c r="KHD7" s="241"/>
      <c r="KHE7" s="241"/>
      <c r="KHF7" s="241"/>
      <c r="KHG7" s="241"/>
      <c r="KHH7" s="241"/>
      <c r="KHI7" s="241"/>
      <c r="KHJ7" s="241"/>
      <c r="KHK7" s="241"/>
      <c r="KHL7" s="241"/>
      <c r="KHM7" s="241"/>
      <c r="KHN7" s="241"/>
      <c r="KHO7" s="241"/>
      <c r="KHP7" s="241"/>
      <c r="KHQ7" s="241"/>
      <c r="KHR7" s="241"/>
      <c r="KHS7" s="241"/>
      <c r="KHT7" s="241"/>
      <c r="KHU7" s="241"/>
      <c r="KHV7" s="241"/>
      <c r="KHW7" s="241"/>
      <c r="KHX7" s="241"/>
      <c r="KHY7" s="241"/>
      <c r="KHZ7" s="241"/>
      <c r="KIA7" s="241"/>
      <c r="KIB7" s="241"/>
      <c r="KIC7" s="241"/>
      <c r="KID7" s="241"/>
      <c r="KIE7" s="241"/>
      <c r="KIF7" s="241"/>
      <c r="KIG7" s="241"/>
      <c r="KIH7" s="241"/>
      <c r="KII7" s="241"/>
      <c r="KIJ7" s="241"/>
      <c r="KIK7" s="241"/>
      <c r="KIL7" s="241"/>
      <c r="KIM7" s="241"/>
      <c r="KIN7" s="241"/>
      <c r="KIO7" s="241"/>
      <c r="KIP7" s="241"/>
      <c r="KIQ7" s="241"/>
      <c r="KIR7" s="241"/>
      <c r="KIS7" s="241"/>
      <c r="KIT7" s="241"/>
      <c r="KIU7" s="241"/>
      <c r="KIV7" s="241"/>
      <c r="KIW7" s="241"/>
      <c r="KIX7" s="241"/>
      <c r="KIY7" s="241"/>
      <c r="KIZ7" s="241"/>
      <c r="KJA7" s="241"/>
      <c r="KJB7" s="241"/>
      <c r="KJC7" s="241"/>
      <c r="KJD7" s="241"/>
      <c r="KJE7" s="241"/>
      <c r="KJF7" s="241"/>
      <c r="KJG7" s="241"/>
      <c r="KJH7" s="241"/>
      <c r="KJI7" s="241"/>
      <c r="KJJ7" s="241"/>
      <c r="KJK7" s="241"/>
      <c r="KJL7" s="241"/>
      <c r="KJM7" s="241"/>
      <c r="KJN7" s="241"/>
      <c r="KJO7" s="241"/>
      <c r="KJP7" s="241"/>
      <c r="KJQ7" s="241"/>
      <c r="KJR7" s="241"/>
      <c r="KJS7" s="241"/>
      <c r="KJT7" s="241"/>
      <c r="KJU7" s="241"/>
      <c r="KJV7" s="241"/>
      <c r="KJW7" s="241"/>
      <c r="KJX7" s="241"/>
      <c r="KJY7" s="241"/>
      <c r="KJZ7" s="241"/>
      <c r="KKA7" s="241"/>
      <c r="KKB7" s="241"/>
      <c r="KKC7" s="241"/>
      <c r="KKD7" s="241"/>
      <c r="KKE7" s="241"/>
      <c r="KKF7" s="241"/>
      <c r="KKG7" s="241"/>
      <c r="KKH7" s="241"/>
      <c r="KKI7" s="241"/>
      <c r="KKJ7" s="241"/>
      <c r="KKK7" s="241"/>
      <c r="KKL7" s="241"/>
      <c r="KKM7" s="241"/>
      <c r="KKN7" s="241"/>
      <c r="KKO7" s="241"/>
      <c r="KKP7" s="241"/>
      <c r="KKQ7" s="241"/>
      <c r="KKR7" s="241"/>
      <c r="KKS7" s="241"/>
      <c r="KKT7" s="241"/>
      <c r="KKU7" s="241"/>
      <c r="KKV7" s="241"/>
      <c r="KKW7" s="241"/>
      <c r="KKX7" s="241"/>
      <c r="KKY7" s="241"/>
      <c r="KKZ7" s="241"/>
      <c r="KLA7" s="241"/>
      <c r="KLB7" s="241"/>
      <c r="KLC7" s="241"/>
      <c r="KLD7" s="241"/>
      <c r="KLE7" s="241"/>
      <c r="KLF7" s="241"/>
      <c r="KLG7" s="241"/>
      <c r="KLH7" s="241"/>
      <c r="KLI7" s="241"/>
      <c r="KLJ7" s="241"/>
      <c r="KLK7" s="241"/>
      <c r="KLL7" s="241"/>
      <c r="KLM7" s="241"/>
      <c r="KLN7" s="241"/>
      <c r="KLO7" s="241"/>
      <c r="KLP7" s="241"/>
      <c r="KLQ7" s="241"/>
      <c r="KLR7" s="241"/>
      <c r="KLS7" s="241"/>
      <c r="KLT7" s="241"/>
      <c r="KLU7" s="241"/>
      <c r="KLV7" s="241"/>
      <c r="KLW7" s="241"/>
      <c r="KLX7" s="241"/>
      <c r="KLY7" s="241"/>
      <c r="KLZ7" s="241"/>
      <c r="KMA7" s="241"/>
      <c r="KMB7" s="241"/>
      <c r="KMC7" s="241"/>
      <c r="KMD7" s="241"/>
      <c r="KME7" s="241"/>
      <c r="KMF7" s="241"/>
      <c r="KMG7" s="241"/>
      <c r="KMH7" s="241"/>
      <c r="KMI7" s="241"/>
      <c r="KMJ7" s="241"/>
      <c r="KMK7" s="241"/>
      <c r="KML7" s="241"/>
      <c r="KMM7" s="241"/>
      <c r="KMN7" s="241"/>
      <c r="KMO7" s="241"/>
      <c r="KMP7" s="241"/>
      <c r="KMQ7" s="241"/>
      <c r="KMR7" s="241"/>
      <c r="KMS7" s="241"/>
      <c r="KMT7" s="241"/>
      <c r="KMU7" s="241"/>
      <c r="KMV7" s="241"/>
      <c r="KMW7" s="241"/>
      <c r="KMX7" s="241"/>
      <c r="KMY7" s="241"/>
      <c r="KMZ7" s="241"/>
      <c r="KNA7" s="241"/>
      <c r="KNB7" s="241"/>
      <c r="KNC7" s="241"/>
      <c r="KND7" s="241"/>
      <c r="KNE7" s="241"/>
      <c r="KNF7" s="241"/>
      <c r="KNG7" s="241"/>
      <c r="KNH7" s="241"/>
      <c r="KNI7" s="241"/>
      <c r="KNJ7" s="241"/>
      <c r="KNK7" s="241"/>
      <c r="KNL7" s="241"/>
      <c r="KNM7" s="241"/>
      <c r="KNN7" s="241"/>
      <c r="KNO7" s="241"/>
      <c r="KNP7" s="241"/>
      <c r="KNQ7" s="241"/>
      <c r="KNR7" s="241"/>
      <c r="KNS7" s="241"/>
      <c r="KNT7" s="241"/>
      <c r="KNU7" s="241"/>
      <c r="KNV7" s="241"/>
      <c r="KNW7" s="241"/>
      <c r="KNX7" s="241"/>
      <c r="KNY7" s="241"/>
      <c r="KNZ7" s="241"/>
      <c r="KOA7" s="241"/>
      <c r="KOB7" s="241"/>
      <c r="KOC7" s="241"/>
      <c r="KOD7" s="241"/>
      <c r="KOE7" s="241"/>
      <c r="KOF7" s="241"/>
      <c r="KOG7" s="241"/>
      <c r="KOH7" s="241"/>
      <c r="KOI7" s="241"/>
      <c r="KOJ7" s="241"/>
      <c r="KOK7" s="241"/>
      <c r="KOL7" s="241"/>
      <c r="KOM7" s="241"/>
      <c r="KON7" s="241"/>
      <c r="KOO7" s="241"/>
      <c r="KOP7" s="241"/>
      <c r="KOQ7" s="241"/>
      <c r="KOR7" s="241"/>
      <c r="KOS7" s="241"/>
      <c r="KOT7" s="241"/>
      <c r="KOU7" s="241"/>
      <c r="KOV7" s="241"/>
      <c r="KOW7" s="241"/>
      <c r="KOX7" s="241"/>
      <c r="KOY7" s="241"/>
      <c r="KOZ7" s="241"/>
      <c r="KPA7" s="241"/>
      <c r="KPB7" s="241"/>
      <c r="KPC7" s="241"/>
      <c r="KPD7" s="241"/>
      <c r="KPE7" s="241"/>
      <c r="KPF7" s="241"/>
      <c r="KPG7" s="241"/>
      <c r="KPH7" s="241"/>
      <c r="KPI7" s="241"/>
      <c r="KPJ7" s="241"/>
      <c r="KPK7" s="241"/>
      <c r="KPL7" s="241"/>
      <c r="KPM7" s="241"/>
      <c r="KPN7" s="241"/>
      <c r="KPO7" s="241"/>
      <c r="KPP7" s="241"/>
      <c r="KPQ7" s="241"/>
      <c r="KPR7" s="241"/>
      <c r="KPS7" s="241"/>
      <c r="KPT7" s="241"/>
      <c r="KPU7" s="241"/>
      <c r="KPV7" s="241"/>
      <c r="KPW7" s="241"/>
      <c r="KPX7" s="241"/>
      <c r="KPY7" s="241"/>
      <c r="KPZ7" s="241"/>
      <c r="KQA7" s="241"/>
      <c r="KQB7" s="241"/>
      <c r="KQC7" s="241"/>
      <c r="KQD7" s="241"/>
      <c r="KQE7" s="241"/>
      <c r="KQF7" s="241"/>
      <c r="KQG7" s="241"/>
      <c r="KQH7" s="241"/>
      <c r="KQI7" s="241"/>
      <c r="KQJ7" s="241"/>
      <c r="KQK7" s="241"/>
      <c r="KQL7" s="241"/>
      <c r="KQM7" s="241"/>
      <c r="KQN7" s="241"/>
      <c r="KQO7" s="241"/>
      <c r="KQP7" s="241"/>
      <c r="KQQ7" s="241"/>
      <c r="KQR7" s="241"/>
      <c r="KQS7" s="241"/>
      <c r="KQT7" s="241"/>
      <c r="KQU7" s="241"/>
      <c r="KQV7" s="241"/>
      <c r="KQW7" s="241"/>
      <c r="KQX7" s="241"/>
      <c r="KQY7" s="241"/>
      <c r="KQZ7" s="241"/>
      <c r="KRA7" s="241"/>
      <c r="KRB7" s="241"/>
      <c r="KRC7" s="241"/>
      <c r="KRD7" s="241"/>
      <c r="KRE7" s="241"/>
      <c r="KRF7" s="241"/>
      <c r="KRG7" s="241"/>
      <c r="KRH7" s="241"/>
      <c r="KRI7" s="241"/>
      <c r="KRJ7" s="241"/>
      <c r="KRK7" s="241"/>
      <c r="KRL7" s="241"/>
      <c r="KRM7" s="241"/>
      <c r="KRN7" s="241"/>
      <c r="KRO7" s="241"/>
      <c r="KRP7" s="241"/>
      <c r="KRQ7" s="241"/>
      <c r="KRR7" s="241"/>
      <c r="KRS7" s="241"/>
      <c r="KRT7" s="241"/>
      <c r="KRU7" s="241"/>
      <c r="KRV7" s="241"/>
      <c r="KRW7" s="241"/>
      <c r="KRX7" s="241"/>
      <c r="KRY7" s="241"/>
      <c r="KRZ7" s="241"/>
      <c r="KSA7" s="241"/>
      <c r="KSB7" s="241"/>
      <c r="KSC7" s="241"/>
      <c r="KSD7" s="241"/>
      <c r="KSE7" s="241"/>
      <c r="KSF7" s="241"/>
      <c r="KSG7" s="241"/>
      <c r="KSH7" s="241"/>
      <c r="KSI7" s="241"/>
      <c r="KSJ7" s="241"/>
      <c r="KSK7" s="241"/>
      <c r="KSL7" s="241"/>
      <c r="KSM7" s="241"/>
      <c r="KSN7" s="241"/>
      <c r="KSO7" s="241"/>
      <c r="KSP7" s="241"/>
      <c r="KSQ7" s="241"/>
      <c r="KSR7" s="241"/>
      <c r="KSS7" s="241"/>
      <c r="KST7" s="241"/>
      <c r="KSU7" s="241"/>
      <c r="KSV7" s="241"/>
      <c r="KSW7" s="241"/>
      <c r="KSX7" s="241"/>
      <c r="KSY7" s="241"/>
      <c r="KSZ7" s="241"/>
      <c r="KTA7" s="241"/>
      <c r="KTB7" s="241"/>
      <c r="KTC7" s="241"/>
      <c r="KTD7" s="241"/>
      <c r="KTE7" s="241"/>
      <c r="KTF7" s="241"/>
      <c r="KTG7" s="241"/>
      <c r="KTH7" s="241"/>
      <c r="KTI7" s="241"/>
      <c r="KTJ7" s="241"/>
      <c r="KTK7" s="241"/>
      <c r="KTL7" s="241"/>
      <c r="KTM7" s="241"/>
      <c r="KTN7" s="241"/>
      <c r="KTO7" s="241"/>
      <c r="KTP7" s="241"/>
      <c r="KTQ7" s="241"/>
      <c r="KTR7" s="241"/>
      <c r="KTS7" s="241"/>
      <c r="KTT7" s="241"/>
      <c r="KTU7" s="241"/>
      <c r="KTV7" s="241"/>
      <c r="KTW7" s="241"/>
      <c r="KTX7" s="241"/>
      <c r="KTY7" s="241"/>
      <c r="KTZ7" s="241"/>
      <c r="KUA7" s="241"/>
      <c r="KUB7" s="241"/>
      <c r="KUC7" s="241"/>
      <c r="KUD7" s="241"/>
      <c r="KUE7" s="241"/>
      <c r="KUF7" s="241"/>
      <c r="KUG7" s="241"/>
      <c r="KUH7" s="241"/>
      <c r="KUI7" s="241"/>
      <c r="KUJ7" s="241"/>
      <c r="KUK7" s="241"/>
      <c r="KUL7" s="241"/>
      <c r="KUM7" s="241"/>
      <c r="KUN7" s="241"/>
      <c r="KUO7" s="241"/>
      <c r="KUP7" s="241"/>
      <c r="KUQ7" s="241"/>
      <c r="KUR7" s="241"/>
      <c r="KUS7" s="241"/>
      <c r="KUT7" s="241"/>
      <c r="KUU7" s="241"/>
      <c r="KUV7" s="241"/>
      <c r="KUW7" s="241"/>
      <c r="KUX7" s="241"/>
      <c r="KUY7" s="241"/>
      <c r="KUZ7" s="241"/>
      <c r="KVA7" s="241"/>
      <c r="KVB7" s="241"/>
      <c r="KVC7" s="241"/>
      <c r="KVD7" s="241"/>
      <c r="KVE7" s="241"/>
      <c r="KVF7" s="241"/>
      <c r="KVG7" s="241"/>
      <c r="KVH7" s="241"/>
      <c r="KVI7" s="241"/>
      <c r="KVJ7" s="241"/>
      <c r="KVK7" s="241"/>
      <c r="KVL7" s="241"/>
      <c r="KVM7" s="241"/>
      <c r="KVN7" s="241"/>
      <c r="KVO7" s="241"/>
      <c r="KVP7" s="241"/>
      <c r="KVQ7" s="241"/>
      <c r="KVR7" s="241"/>
      <c r="KVS7" s="241"/>
      <c r="KVT7" s="241"/>
      <c r="KVU7" s="241"/>
      <c r="KVV7" s="241"/>
      <c r="KVW7" s="241"/>
      <c r="KVX7" s="241"/>
      <c r="KVY7" s="241"/>
      <c r="KVZ7" s="241"/>
      <c r="KWA7" s="241"/>
      <c r="KWB7" s="241"/>
      <c r="KWC7" s="241"/>
      <c r="KWD7" s="241"/>
      <c r="KWE7" s="241"/>
      <c r="KWF7" s="241"/>
      <c r="KWG7" s="241"/>
      <c r="KWH7" s="241"/>
      <c r="KWI7" s="241"/>
      <c r="KWJ7" s="241"/>
      <c r="KWK7" s="241"/>
      <c r="KWL7" s="241"/>
      <c r="KWM7" s="241"/>
      <c r="KWN7" s="241"/>
      <c r="KWO7" s="241"/>
      <c r="KWP7" s="241"/>
      <c r="KWQ7" s="241"/>
      <c r="KWR7" s="241"/>
      <c r="KWS7" s="241"/>
      <c r="KWT7" s="241"/>
      <c r="KWU7" s="241"/>
      <c r="KWV7" s="241"/>
      <c r="KWW7" s="241"/>
      <c r="KWX7" s="241"/>
      <c r="KWY7" s="241"/>
      <c r="KWZ7" s="241"/>
      <c r="KXA7" s="241"/>
      <c r="KXB7" s="241"/>
      <c r="KXC7" s="241"/>
      <c r="KXD7" s="241"/>
      <c r="KXE7" s="241"/>
      <c r="KXF7" s="241"/>
      <c r="KXG7" s="241"/>
      <c r="KXH7" s="241"/>
      <c r="KXI7" s="241"/>
      <c r="KXJ7" s="241"/>
      <c r="KXK7" s="241"/>
      <c r="KXL7" s="241"/>
      <c r="KXM7" s="241"/>
      <c r="KXN7" s="241"/>
      <c r="KXO7" s="241"/>
      <c r="KXP7" s="241"/>
      <c r="KXQ7" s="241"/>
      <c r="KXR7" s="241"/>
      <c r="KXS7" s="241"/>
      <c r="KXT7" s="241"/>
      <c r="KXU7" s="241"/>
      <c r="KXV7" s="241"/>
      <c r="KXW7" s="241"/>
      <c r="KXX7" s="241"/>
      <c r="KXY7" s="241"/>
      <c r="KXZ7" s="241"/>
      <c r="KYA7" s="241"/>
      <c r="KYB7" s="241"/>
      <c r="KYC7" s="241"/>
      <c r="KYD7" s="241"/>
      <c r="KYE7" s="241"/>
      <c r="KYF7" s="241"/>
      <c r="KYG7" s="241"/>
      <c r="KYH7" s="241"/>
      <c r="KYI7" s="241"/>
      <c r="KYJ7" s="241"/>
      <c r="KYK7" s="241"/>
      <c r="KYL7" s="241"/>
      <c r="KYM7" s="241"/>
      <c r="KYN7" s="241"/>
      <c r="KYO7" s="241"/>
      <c r="KYP7" s="241"/>
      <c r="KYQ7" s="241"/>
      <c r="KYR7" s="241"/>
      <c r="KYS7" s="241"/>
      <c r="KYT7" s="241"/>
      <c r="KYU7" s="241"/>
      <c r="KYV7" s="241"/>
      <c r="KYW7" s="241"/>
      <c r="KYX7" s="241"/>
      <c r="KYY7" s="241"/>
      <c r="KYZ7" s="241"/>
      <c r="KZA7" s="241"/>
      <c r="KZB7" s="241"/>
      <c r="KZC7" s="241"/>
      <c r="KZD7" s="241"/>
      <c r="KZE7" s="241"/>
      <c r="KZF7" s="241"/>
      <c r="KZG7" s="241"/>
      <c r="KZH7" s="241"/>
      <c r="KZI7" s="241"/>
      <c r="KZJ7" s="241"/>
      <c r="KZK7" s="241"/>
      <c r="KZL7" s="241"/>
      <c r="KZM7" s="241"/>
      <c r="KZN7" s="241"/>
      <c r="KZO7" s="241"/>
      <c r="KZP7" s="241"/>
      <c r="KZQ7" s="241"/>
      <c r="KZR7" s="241"/>
      <c r="KZS7" s="241"/>
      <c r="KZT7" s="241"/>
      <c r="KZU7" s="241"/>
      <c r="KZV7" s="241"/>
      <c r="KZW7" s="241"/>
      <c r="KZX7" s="241"/>
      <c r="KZY7" s="241"/>
      <c r="KZZ7" s="241"/>
      <c r="LAA7" s="241"/>
      <c r="LAB7" s="241"/>
      <c r="LAC7" s="241"/>
      <c r="LAD7" s="241"/>
      <c r="LAE7" s="241"/>
      <c r="LAF7" s="241"/>
      <c r="LAG7" s="241"/>
      <c r="LAH7" s="241"/>
      <c r="LAI7" s="241"/>
      <c r="LAJ7" s="241"/>
      <c r="LAK7" s="241"/>
      <c r="LAL7" s="241"/>
      <c r="LAM7" s="241"/>
      <c r="LAN7" s="241"/>
      <c r="LAO7" s="241"/>
      <c r="LAP7" s="241"/>
      <c r="LAQ7" s="241"/>
      <c r="LAR7" s="241"/>
      <c r="LAS7" s="241"/>
      <c r="LAT7" s="241"/>
      <c r="LAU7" s="241"/>
      <c r="LAV7" s="241"/>
      <c r="LAW7" s="241"/>
      <c r="LAX7" s="241"/>
      <c r="LAY7" s="241"/>
      <c r="LAZ7" s="241"/>
      <c r="LBA7" s="241"/>
      <c r="LBB7" s="241"/>
      <c r="LBC7" s="241"/>
      <c r="LBD7" s="241"/>
      <c r="LBE7" s="241"/>
      <c r="LBF7" s="241"/>
      <c r="LBG7" s="241"/>
      <c r="LBH7" s="241"/>
      <c r="LBI7" s="241"/>
      <c r="LBJ7" s="241"/>
      <c r="LBK7" s="241"/>
      <c r="LBL7" s="241"/>
      <c r="LBM7" s="241"/>
      <c r="LBN7" s="241"/>
      <c r="LBO7" s="241"/>
      <c r="LBP7" s="241"/>
      <c r="LBQ7" s="241"/>
      <c r="LBR7" s="241"/>
      <c r="LBS7" s="241"/>
      <c r="LBT7" s="241"/>
      <c r="LBU7" s="241"/>
      <c r="LBV7" s="241"/>
      <c r="LBW7" s="241"/>
      <c r="LBX7" s="241"/>
      <c r="LBY7" s="241"/>
      <c r="LBZ7" s="241"/>
      <c r="LCA7" s="241"/>
      <c r="LCB7" s="241"/>
      <c r="LCC7" s="241"/>
      <c r="LCD7" s="241"/>
      <c r="LCE7" s="241"/>
      <c r="LCF7" s="241"/>
      <c r="LCG7" s="241"/>
      <c r="LCH7" s="241"/>
      <c r="LCI7" s="241"/>
      <c r="LCJ7" s="241"/>
      <c r="LCK7" s="241"/>
      <c r="LCL7" s="241"/>
      <c r="LCM7" s="241"/>
      <c r="LCN7" s="241"/>
      <c r="LCO7" s="241"/>
      <c r="LCP7" s="241"/>
      <c r="LCQ7" s="241"/>
      <c r="LCR7" s="241"/>
      <c r="LCS7" s="241"/>
      <c r="LCT7" s="241"/>
      <c r="LCU7" s="241"/>
      <c r="LCV7" s="241"/>
      <c r="LCW7" s="241"/>
      <c r="LCX7" s="241"/>
      <c r="LCY7" s="241"/>
      <c r="LCZ7" s="241"/>
      <c r="LDA7" s="241"/>
      <c r="LDB7" s="241"/>
      <c r="LDC7" s="241"/>
      <c r="LDD7" s="241"/>
      <c r="LDE7" s="241"/>
      <c r="LDF7" s="241"/>
      <c r="LDG7" s="241"/>
      <c r="LDH7" s="241"/>
      <c r="LDI7" s="241"/>
      <c r="LDJ7" s="241"/>
      <c r="LDK7" s="241"/>
      <c r="LDL7" s="241"/>
      <c r="LDM7" s="241"/>
      <c r="LDN7" s="241"/>
      <c r="LDO7" s="241"/>
      <c r="LDP7" s="241"/>
      <c r="LDQ7" s="241"/>
      <c r="LDR7" s="241"/>
      <c r="LDS7" s="241"/>
      <c r="LDT7" s="241"/>
      <c r="LDU7" s="241"/>
      <c r="LDV7" s="241"/>
      <c r="LDW7" s="241"/>
      <c r="LDX7" s="241"/>
      <c r="LDY7" s="241"/>
      <c r="LDZ7" s="241"/>
      <c r="LEA7" s="241"/>
      <c r="LEB7" s="241"/>
      <c r="LEC7" s="241"/>
      <c r="LED7" s="241"/>
      <c r="LEE7" s="241"/>
      <c r="LEF7" s="241"/>
      <c r="LEG7" s="241"/>
      <c r="LEH7" s="241"/>
      <c r="LEI7" s="241"/>
      <c r="LEJ7" s="241"/>
      <c r="LEK7" s="241"/>
      <c r="LEL7" s="241"/>
      <c r="LEM7" s="241"/>
      <c r="LEN7" s="241"/>
      <c r="LEO7" s="241"/>
      <c r="LEP7" s="241"/>
      <c r="LEQ7" s="241"/>
      <c r="LER7" s="241"/>
      <c r="LES7" s="241"/>
      <c r="LET7" s="241"/>
      <c r="LEU7" s="241"/>
      <c r="LEV7" s="241"/>
      <c r="LEW7" s="241"/>
      <c r="LEX7" s="241"/>
      <c r="LEY7" s="241"/>
      <c r="LEZ7" s="241"/>
      <c r="LFA7" s="241"/>
      <c r="LFB7" s="241"/>
      <c r="LFC7" s="241"/>
      <c r="LFD7" s="241"/>
      <c r="LFE7" s="241"/>
      <c r="LFF7" s="241"/>
      <c r="LFG7" s="241"/>
      <c r="LFH7" s="241"/>
      <c r="LFI7" s="241"/>
      <c r="LFJ7" s="241"/>
      <c r="LFK7" s="241"/>
      <c r="LFL7" s="241"/>
      <c r="LFM7" s="241"/>
      <c r="LFN7" s="241"/>
      <c r="LFO7" s="241"/>
      <c r="LFP7" s="241"/>
      <c r="LFQ7" s="241"/>
      <c r="LFR7" s="241"/>
      <c r="LFS7" s="241"/>
      <c r="LFT7" s="241"/>
      <c r="LFU7" s="241"/>
      <c r="LFV7" s="241"/>
      <c r="LFW7" s="241"/>
      <c r="LFX7" s="241"/>
      <c r="LFY7" s="241"/>
      <c r="LFZ7" s="241"/>
      <c r="LGA7" s="241"/>
      <c r="LGB7" s="241"/>
      <c r="LGC7" s="241"/>
      <c r="LGD7" s="241"/>
      <c r="LGE7" s="241"/>
      <c r="LGF7" s="241"/>
      <c r="LGG7" s="241"/>
      <c r="LGH7" s="241"/>
      <c r="LGI7" s="241"/>
      <c r="LGJ7" s="241"/>
      <c r="LGK7" s="241"/>
      <c r="LGL7" s="241"/>
      <c r="LGM7" s="241"/>
      <c r="LGN7" s="241"/>
      <c r="LGO7" s="241"/>
      <c r="LGP7" s="241"/>
      <c r="LGQ7" s="241"/>
      <c r="LGR7" s="241"/>
      <c r="LGS7" s="241"/>
      <c r="LGT7" s="241"/>
      <c r="LGU7" s="241"/>
      <c r="LGV7" s="241"/>
      <c r="LGW7" s="241"/>
      <c r="LGX7" s="241"/>
      <c r="LGY7" s="241"/>
      <c r="LGZ7" s="241"/>
      <c r="LHA7" s="241"/>
      <c r="LHB7" s="241"/>
      <c r="LHC7" s="241"/>
      <c r="LHD7" s="241"/>
      <c r="LHE7" s="241"/>
      <c r="LHF7" s="241"/>
      <c r="LHG7" s="241"/>
      <c r="LHH7" s="241"/>
      <c r="LHI7" s="241"/>
      <c r="LHJ7" s="241"/>
      <c r="LHK7" s="241"/>
      <c r="LHL7" s="241"/>
      <c r="LHM7" s="241"/>
      <c r="LHN7" s="241"/>
      <c r="LHO7" s="241"/>
      <c r="LHP7" s="241"/>
      <c r="LHQ7" s="241"/>
      <c r="LHR7" s="241"/>
      <c r="LHS7" s="241"/>
      <c r="LHT7" s="241"/>
      <c r="LHU7" s="241"/>
      <c r="LHV7" s="241"/>
      <c r="LHW7" s="241"/>
      <c r="LHX7" s="241"/>
      <c r="LHY7" s="241"/>
      <c r="LHZ7" s="241"/>
      <c r="LIA7" s="241"/>
      <c r="LIB7" s="241"/>
      <c r="LIC7" s="241"/>
      <c r="LID7" s="241"/>
      <c r="LIE7" s="241"/>
      <c r="LIF7" s="241"/>
      <c r="LIG7" s="241"/>
      <c r="LIH7" s="241"/>
      <c r="LII7" s="241"/>
      <c r="LIJ7" s="241"/>
      <c r="LIK7" s="241"/>
      <c r="LIL7" s="241"/>
      <c r="LIM7" s="241"/>
      <c r="LIN7" s="241"/>
      <c r="LIO7" s="241"/>
      <c r="LIP7" s="241"/>
      <c r="LIQ7" s="241"/>
      <c r="LIR7" s="241"/>
      <c r="LIS7" s="241"/>
      <c r="LIT7" s="241"/>
      <c r="LIU7" s="241"/>
      <c r="LIV7" s="241"/>
      <c r="LIW7" s="241"/>
      <c r="LIX7" s="241"/>
      <c r="LIY7" s="241"/>
      <c r="LIZ7" s="241"/>
      <c r="LJA7" s="241"/>
      <c r="LJB7" s="241"/>
      <c r="LJC7" s="241"/>
      <c r="LJD7" s="241"/>
      <c r="LJE7" s="241"/>
      <c r="LJF7" s="241"/>
      <c r="LJG7" s="241"/>
      <c r="LJH7" s="241"/>
      <c r="LJI7" s="241"/>
      <c r="LJJ7" s="241"/>
      <c r="LJK7" s="241"/>
      <c r="LJL7" s="241"/>
      <c r="LJM7" s="241"/>
      <c r="LJN7" s="241"/>
      <c r="LJO7" s="241"/>
      <c r="LJP7" s="241"/>
      <c r="LJQ7" s="241"/>
      <c r="LJR7" s="241"/>
      <c r="LJS7" s="241"/>
      <c r="LJT7" s="241"/>
      <c r="LJU7" s="241"/>
      <c r="LJV7" s="241"/>
      <c r="LJW7" s="241"/>
      <c r="LJX7" s="241"/>
      <c r="LJY7" s="241"/>
      <c r="LJZ7" s="241"/>
      <c r="LKA7" s="241"/>
      <c r="LKB7" s="241"/>
      <c r="LKC7" s="241"/>
      <c r="LKD7" s="241"/>
      <c r="LKE7" s="241"/>
      <c r="LKF7" s="241"/>
      <c r="LKG7" s="241"/>
      <c r="LKH7" s="241"/>
      <c r="LKI7" s="241"/>
      <c r="LKJ7" s="241"/>
      <c r="LKK7" s="241"/>
      <c r="LKL7" s="241"/>
      <c r="LKM7" s="241"/>
      <c r="LKN7" s="241"/>
      <c r="LKO7" s="241"/>
      <c r="LKP7" s="241"/>
      <c r="LKQ7" s="241"/>
      <c r="LKR7" s="241"/>
      <c r="LKS7" s="241"/>
      <c r="LKT7" s="241"/>
      <c r="LKU7" s="241"/>
      <c r="LKV7" s="241"/>
      <c r="LKW7" s="241"/>
      <c r="LKX7" s="241"/>
      <c r="LKY7" s="241"/>
      <c r="LKZ7" s="241"/>
      <c r="LLA7" s="241"/>
      <c r="LLB7" s="241"/>
      <c r="LLC7" s="241"/>
      <c r="LLD7" s="241"/>
      <c r="LLE7" s="241"/>
      <c r="LLF7" s="241"/>
      <c r="LLG7" s="241"/>
      <c r="LLH7" s="241"/>
      <c r="LLI7" s="241"/>
      <c r="LLJ7" s="241"/>
      <c r="LLK7" s="241"/>
      <c r="LLL7" s="241"/>
      <c r="LLM7" s="241"/>
      <c r="LLN7" s="241"/>
      <c r="LLO7" s="241"/>
      <c r="LLP7" s="241"/>
      <c r="LLQ7" s="241"/>
      <c r="LLR7" s="241"/>
      <c r="LLS7" s="241"/>
      <c r="LLT7" s="241"/>
      <c r="LLU7" s="241"/>
      <c r="LLV7" s="241"/>
      <c r="LLW7" s="241"/>
      <c r="LLX7" s="241"/>
      <c r="LLY7" s="241"/>
      <c r="LLZ7" s="241"/>
      <c r="LMA7" s="241"/>
      <c r="LMB7" s="241"/>
      <c r="LMC7" s="241"/>
      <c r="LMD7" s="241"/>
      <c r="LME7" s="241"/>
      <c r="LMF7" s="241"/>
      <c r="LMG7" s="241"/>
      <c r="LMH7" s="241"/>
      <c r="LMI7" s="241"/>
      <c r="LMJ7" s="241"/>
      <c r="LMK7" s="241"/>
      <c r="LML7" s="241"/>
      <c r="LMM7" s="241"/>
      <c r="LMN7" s="241"/>
      <c r="LMO7" s="241"/>
      <c r="LMP7" s="241"/>
      <c r="LMQ7" s="241"/>
      <c r="LMR7" s="241"/>
      <c r="LMS7" s="241"/>
      <c r="LMT7" s="241"/>
      <c r="LMU7" s="241"/>
      <c r="LMV7" s="241"/>
      <c r="LMW7" s="241"/>
      <c r="LMX7" s="241"/>
      <c r="LMY7" s="241"/>
      <c r="LMZ7" s="241"/>
      <c r="LNA7" s="241"/>
      <c r="LNB7" s="241"/>
      <c r="LNC7" s="241"/>
      <c r="LND7" s="241"/>
      <c r="LNE7" s="241"/>
      <c r="LNF7" s="241"/>
      <c r="LNG7" s="241"/>
      <c r="LNH7" s="241"/>
      <c r="LNI7" s="241"/>
      <c r="LNJ7" s="241"/>
      <c r="LNK7" s="241"/>
      <c r="LNL7" s="241"/>
      <c r="LNM7" s="241"/>
      <c r="LNN7" s="241"/>
      <c r="LNO7" s="241"/>
      <c r="LNP7" s="241"/>
      <c r="LNQ7" s="241"/>
      <c r="LNR7" s="241"/>
      <c r="LNS7" s="241"/>
      <c r="LNT7" s="241"/>
      <c r="LNU7" s="241"/>
      <c r="LNV7" s="241"/>
      <c r="LNW7" s="241"/>
      <c r="LNX7" s="241"/>
      <c r="LNY7" s="241"/>
      <c r="LNZ7" s="241"/>
      <c r="LOA7" s="241"/>
      <c r="LOB7" s="241"/>
      <c r="LOC7" s="241"/>
      <c r="LOD7" s="241"/>
      <c r="LOE7" s="241"/>
      <c r="LOF7" s="241"/>
      <c r="LOG7" s="241"/>
      <c r="LOH7" s="241"/>
      <c r="LOI7" s="241"/>
      <c r="LOJ7" s="241"/>
      <c r="LOK7" s="241"/>
      <c r="LOL7" s="241"/>
      <c r="LOM7" s="241"/>
      <c r="LON7" s="241"/>
      <c r="LOO7" s="241"/>
      <c r="LOP7" s="241"/>
      <c r="LOQ7" s="241"/>
      <c r="LOR7" s="241"/>
      <c r="LOS7" s="241"/>
      <c r="LOT7" s="241"/>
      <c r="LOU7" s="241"/>
      <c r="LOV7" s="241"/>
      <c r="LOW7" s="241"/>
      <c r="LOX7" s="241"/>
      <c r="LOY7" s="241"/>
      <c r="LOZ7" s="241"/>
      <c r="LPA7" s="241"/>
      <c r="LPB7" s="241"/>
      <c r="LPC7" s="241"/>
      <c r="LPD7" s="241"/>
      <c r="LPE7" s="241"/>
      <c r="LPF7" s="241"/>
      <c r="LPG7" s="241"/>
      <c r="LPH7" s="241"/>
      <c r="LPI7" s="241"/>
      <c r="LPJ7" s="241"/>
      <c r="LPK7" s="241"/>
      <c r="LPL7" s="241"/>
      <c r="LPM7" s="241"/>
      <c r="LPN7" s="241"/>
      <c r="LPO7" s="241"/>
      <c r="LPP7" s="241"/>
      <c r="LPQ7" s="241"/>
      <c r="LPR7" s="241"/>
      <c r="LPS7" s="241"/>
      <c r="LPT7" s="241"/>
      <c r="LPU7" s="241"/>
      <c r="LPV7" s="241"/>
      <c r="LPW7" s="241"/>
      <c r="LPX7" s="241"/>
      <c r="LPY7" s="241"/>
      <c r="LPZ7" s="241"/>
      <c r="LQA7" s="241"/>
      <c r="LQB7" s="241"/>
      <c r="LQC7" s="241"/>
      <c r="LQD7" s="241"/>
      <c r="LQE7" s="241"/>
      <c r="LQF7" s="241"/>
      <c r="LQG7" s="241"/>
      <c r="LQH7" s="241"/>
      <c r="LQI7" s="241"/>
      <c r="LQJ7" s="241"/>
      <c r="LQK7" s="241"/>
      <c r="LQL7" s="241"/>
      <c r="LQM7" s="241"/>
      <c r="LQN7" s="241"/>
      <c r="LQO7" s="241"/>
      <c r="LQP7" s="241"/>
      <c r="LQQ7" s="241"/>
      <c r="LQR7" s="241"/>
      <c r="LQS7" s="241"/>
      <c r="LQT7" s="241"/>
      <c r="LQU7" s="241"/>
      <c r="LQV7" s="241"/>
      <c r="LQW7" s="241"/>
      <c r="LQX7" s="241"/>
      <c r="LQY7" s="241"/>
      <c r="LQZ7" s="241"/>
      <c r="LRA7" s="241"/>
      <c r="LRB7" s="241"/>
      <c r="LRC7" s="241"/>
      <c r="LRD7" s="241"/>
      <c r="LRE7" s="241"/>
      <c r="LRF7" s="241"/>
      <c r="LRG7" s="241"/>
      <c r="LRH7" s="241"/>
      <c r="LRI7" s="241"/>
      <c r="LRJ7" s="241"/>
      <c r="LRK7" s="241"/>
      <c r="LRL7" s="241"/>
      <c r="LRM7" s="241"/>
      <c r="LRN7" s="241"/>
      <c r="LRO7" s="241"/>
      <c r="LRP7" s="241"/>
      <c r="LRQ7" s="241"/>
      <c r="LRR7" s="241"/>
      <c r="LRS7" s="241"/>
      <c r="LRT7" s="241"/>
      <c r="LRU7" s="241"/>
      <c r="LRV7" s="241"/>
      <c r="LRW7" s="241"/>
      <c r="LRX7" s="241"/>
      <c r="LRY7" s="241"/>
      <c r="LRZ7" s="241"/>
      <c r="LSA7" s="241"/>
      <c r="LSB7" s="241"/>
      <c r="LSC7" s="241"/>
      <c r="LSD7" s="241"/>
      <c r="LSE7" s="241"/>
      <c r="LSF7" s="241"/>
      <c r="LSG7" s="241"/>
      <c r="LSH7" s="241"/>
      <c r="LSI7" s="241"/>
      <c r="LSJ7" s="241"/>
      <c r="LSK7" s="241"/>
      <c r="LSL7" s="241"/>
      <c r="LSM7" s="241"/>
      <c r="LSN7" s="241"/>
      <c r="LSO7" s="241"/>
      <c r="LSP7" s="241"/>
      <c r="LSQ7" s="241"/>
      <c r="LSR7" s="241"/>
      <c r="LSS7" s="241"/>
      <c r="LST7" s="241"/>
      <c r="LSU7" s="241"/>
      <c r="LSV7" s="241"/>
      <c r="LSW7" s="241"/>
      <c r="LSX7" s="241"/>
      <c r="LSY7" s="241"/>
      <c r="LSZ7" s="241"/>
      <c r="LTA7" s="241"/>
      <c r="LTB7" s="241"/>
      <c r="LTC7" s="241"/>
      <c r="LTD7" s="241"/>
      <c r="LTE7" s="241"/>
      <c r="LTF7" s="241"/>
      <c r="LTG7" s="241"/>
      <c r="LTH7" s="241"/>
      <c r="LTI7" s="241"/>
      <c r="LTJ7" s="241"/>
      <c r="LTK7" s="241"/>
      <c r="LTL7" s="241"/>
      <c r="LTM7" s="241"/>
      <c r="LTN7" s="241"/>
      <c r="LTO7" s="241"/>
      <c r="LTP7" s="241"/>
      <c r="LTQ7" s="241"/>
      <c r="LTR7" s="241"/>
      <c r="LTS7" s="241"/>
      <c r="LTT7" s="241"/>
      <c r="LTU7" s="241"/>
      <c r="LTV7" s="241"/>
      <c r="LTW7" s="241"/>
      <c r="LTX7" s="241"/>
      <c r="LTY7" s="241"/>
      <c r="LTZ7" s="241"/>
      <c r="LUA7" s="241"/>
      <c r="LUB7" s="241"/>
      <c r="LUC7" s="241"/>
      <c r="LUD7" s="241"/>
      <c r="LUE7" s="241"/>
      <c r="LUF7" s="241"/>
      <c r="LUG7" s="241"/>
      <c r="LUH7" s="241"/>
      <c r="LUI7" s="241"/>
      <c r="LUJ7" s="241"/>
      <c r="LUK7" s="241"/>
      <c r="LUL7" s="241"/>
      <c r="LUM7" s="241"/>
      <c r="LUN7" s="241"/>
      <c r="LUO7" s="241"/>
      <c r="LUP7" s="241"/>
      <c r="LUQ7" s="241"/>
      <c r="LUR7" s="241"/>
      <c r="LUS7" s="241"/>
      <c r="LUT7" s="241"/>
      <c r="LUU7" s="241"/>
      <c r="LUV7" s="241"/>
      <c r="LUW7" s="241"/>
      <c r="LUX7" s="241"/>
      <c r="LUY7" s="241"/>
      <c r="LUZ7" s="241"/>
      <c r="LVA7" s="241"/>
      <c r="LVB7" s="241"/>
      <c r="LVC7" s="241"/>
      <c r="LVD7" s="241"/>
      <c r="LVE7" s="241"/>
      <c r="LVF7" s="241"/>
      <c r="LVG7" s="241"/>
      <c r="LVH7" s="241"/>
      <c r="LVI7" s="241"/>
      <c r="LVJ7" s="241"/>
      <c r="LVK7" s="241"/>
      <c r="LVL7" s="241"/>
      <c r="LVM7" s="241"/>
      <c r="LVN7" s="241"/>
      <c r="LVO7" s="241"/>
      <c r="LVP7" s="241"/>
      <c r="LVQ7" s="241"/>
      <c r="LVR7" s="241"/>
      <c r="LVS7" s="241"/>
      <c r="LVT7" s="241"/>
      <c r="LVU7" s="241"/>
      <c r="LVV7" s="241"/>
      <c r="LVW7" s="241"/>
      <c r="LVX7" s="241"/>
      <c r="LVY7" s="241"/>
      <c r="LVZ7" s="241"/>
      <c r="LWA7" s="241"/>
      <c r="LWB7" s="241"/>
      <c r="LWC7" s="241"/>
      <c r="LWD7" s="241"/>
      <c r="LWE7" s="241"/>
      <c r="LWF7" s="241"/>
      <c r="LWG7" s="241"/>
      <c r="LWH7" s="241"/>
      <c r="LWI7" s="241"/>
      <c r="LWJ7" s="241"/>
      <c r="LWK7" s="241"/>
      <c r="LWL7" s="241"/>
      <c r="LWM7" s="241"/>
      <c r="LWN7" s="241"/>
      <c r="LWO7" s="241"/>
      <c r="LWP7" s="241"/>
      <c r="LWQ7" s="241"/>
      <c r="LWR7" s="241"/>
      <c r="LWS7" s="241"/>
      <c r="LWT7" s="241"/>
      <c r="LWU7" s="241"/>
      <c r="LWV7" s="241"/>
      <c r="LWW7" s="241"/>
      <c r="LWX7" s="241"/>
      <c r="LWY7" s="241"/>
      <c r="LWZ7" s="241"/>
      <c r="LXA7" s="241"/>
      <c r="LXB7" s="241"/>
      <c r="LXC7" s="241"/>
      <c r="LXD7" s="241"/>
      <c r="LXE7" s="241"/>
      <c r="LXF7" s="241"/>
      <c r="LXG7" s="241"/>
      <c r="LXH7" s="241"/>
      <c r="LXI7" s="241"/>
      <c r="LXJ7" s="241"/>
      <c r="LXK7" s="241"/>
      <c r="LXL7" s="241"/>
      <c r="LXM7" s="241"/>
      <c r="LXN7" s="241"/>
      <c r="LXO7" s="241"/>
      <c r="LXP7" s="241"/>
      <c r="LXQ7" s="241"/>
      <c r="LXR7" s="241"/>
      <c r="LXS7" s="241"/>
      <c r="LXT7" s="241"/>
      <c r="LXU7" s="241"/>
      <c r="LXV7" s="241"/>
      <c r="LXW7" s="241"/>
      <c r="LXX7" s="241"/>
      <c r="LXY7" s="241"/>
      <c r="LXZ7" s="241"/>
      <c r="LYA7" s="241"/>
      <c r="LYB7" s="241"/>
      <c r="LYC7" s="241"/>
      <c r="LYD7" s="241"/>
      <c r="LYE7" s="241"/>
      <c r="LYF7" s="241"/>
      <c r="LYG7" s="241"/>
      <c r="LYH7" s="241"/>
      <c r="LYI7" s="241"/>
      <c r="LYJ7" s="241"/>
      <c r="LYK7" s="241"/>
      <c r="LYL7" s="241"/>
      <c r="LYM7" s="241"/>
      <c r="LYN7" s="241"/>
      <c r="LYO7" s="241"/>
      <c r="LYP7" s="241"/>
      <c r="LYQ7" s="241"/>
      <c r="LYR7" s="241"/>
      <c r="LYS7" s="241"/>
      <c r="LYT7" s="241"/>
      <c r="LYU7" s="241"/>
      <c r="LYV7" s="241"/>
      <c r="LYW7" s="241"/>
      <c r="LYX7" s="241"/>
      <c r="LYY7" s="241"/>
      <c r="LYZ7" s="241"/>
      <c r="LZA7" s="241"/>
      <c r="LZB7" s="241"/>
      <c r="LZC7" s="241"/>
      <c r="LZD7" s="241"/>
      <c r="LZE7" s="241"/>
      <c r="LZF7" s="241"/>
      <c r="LZG7" s="241"/>
      <c r="LZH7" s="241"/>
      <c r="LZI7" s="241"/>
      <c r="LZJ7" s="241"/>
      <c r="LZK7" s="241"/>
      <c r="LZL7" s="241"/>
      <c r="LZM7" s="241"/>
      <c r="LZN7" s="241"/>
      <c r="LZO7" s="241"/>
      <c r="LZP7" s="241"/>
      <c r="LZQ7" s="241"/>
      <c r="LZR7" s="241"/>
      <c r="LZS7" s="241"/>
      <c r="LZT7" s="241"/>
      <c r="LZU7" s="241"/>
      <c r="LZV7" s="241"/>
      <c r="LZW7" s="241"/>
      <c r="LZX7" s="241"/>
      <c r="LZY7" s="241"/>
      <c r="LZZ7" s="241"/>
      <c r="MAA7" s="241"/>
      <c r="MAB7" s="241"/>
      <c r="MAC7" s="241"/>
      <c r="MAD7" s="241"/>
      <c r="MAE7" s="241"/>
      <c r="MAF7" s="241"/>
      <c r="MAG7" s="241"/>
      <c r="MAH7" s="241"/>
      <c r="MAI7" s="241"/>
      <c r="MAJ7" s="241"/>
      <c r="MAK7" s="241"/>
      <c r="MAL7" s="241"/>
      <c r="MAM7" s="241"/>
      <c r="MAN7" s="241"/>
      <c r="MAO7" s="241"/>
      <c r="MAP7" s="241"/>
      <c r="MAQ7" s="241"/>
      <c r="MAR7" s="241"/>
      <c r="MAS7" s="241"/>
      <c r="MAT7" s="241"/>
      <c r="MAU7" s="241"/>
      <c r="MAV7" s="241"/>
      <c r="MAW7" s="241"/>
      <c r="MAX7" s="241"/>
      <c r="MAY7" s="241"/>
      <c r="MAZ7" s="241"/>
      <c r="MBA7" s="241"/>
      <c r="MBB7" s="241"/>
      <c r="MBC7" s="241"/>
      <c r="MBD7" s="241"/>
      <c r="MBE7" s="241"/>
      <c r="MBF7" s="241"/>
      <c r="MBG7" s="241"/>
      <c r="MBH7" s="241"/>
      <c r="MBI7" s="241"/>
      <c r="MBJ7" s="241"/>
      <c r="MBK7" s="241"/>
      <c r="MBL7" s="241"/>
      <c r="MBM7" s="241"/>
      <c r="MBN7" s="241"/>
      <c r="MBO7" s="241"/>
      <c r="MBP7" s="241"/>
      <c r="MBQ7" s="241"/>
      <c r="MBR7" s="241"/>
      <c r="MBS7" s="241"/>
      <c r="MBT7" s="241"/>
      <c r="MBU7" s="241"/>
      <c r="MBV7" s="241"/>
      <c r="MBW7" s="241"/>
      <c r="MBX7" s="241"/>
      <c r="MBY7" s="241"/>
      <c r="MBZ7" s="241"/>
      <c r="MCA7" s="241"/>
      <c r="MCB7" s="241"/>
      <c r="MCC7" s="241"/>
      <c r="MCD7" s="241"/>
      <c r="MCE7" s="241"/>
      <c r="MCF7" s="241"/>
      <c r="MCG7" s="241"/>
      <c r="MCH7" s="241"/>
      <c r="MCI7" s="241"/>
      <c r="MCJ7" s="241"/>
      <c r="MCK7" s="241"/>
      <c r="MCL7" s="241"/>
      <c r="MCM7" s="241"/>
      <c r="MCN7" s="241"/>
      <c r="MCO7" s="241"/>
      <c r="MCP7" s="241"/>
      <c r="MCQ7" s="241"/>
      <c r="MCR7" s="241"/>
      <c r="MCS7" s="241"/>
      <c r="MCT7" s="241"/>
      <c r="MCU7" s="241"/>
      <c r="MCV7" s="241"/>
      <c r="MCW7" s="241"/>
      <c r="MCX7" s="241"/>
      <c r="MCY7" s="241"/>
      <c r="MCZ7" s="241"/>
      <c r="MDA7" s="241"/>
      <c r="MDB7" s="241"/>
      <c r="MDC7" s="241"/>
      <c r="MDD7" s="241"/>
      <c r="MDE7" s="241"/>
      <c r="MDF7" s="241"/>
      <c r="MDG7" s="241"/>
      <c r="MDH7" s="241"/>
      <c r="MDI7" s="241"/>
      <c r="MDJ7" s="241"/>
      <c r="MDK7" s="241"/>
      <c r="MDL7" s="241"/>
      <c r="MDM7" s="241"/>
      <c r="MDN7" s="241"/>
      <c r="MDO7" s="241"/>
      <c r="MDP7" s="241"/>
      <c r="MDQ7" s="241"/>
      <c r="MDR7" s="241"/>
      <c r="MDS7" s="241"/>
      <c r="MDT7" s="241"/>
      <c r="MDU7" s="241"/>
      <c r="MDV7" s="241"/>
      <c r="MDW7" s="241"/>
      <c r="MDX7" s="241"/>
      <c r="MDY7" s="241"/>
      <c r="MDZ7" s="241"/>
      <c r="MEA7" s="241"/>
      <c r="MEB7" s="241"/>
      <c r="MEC7" s="241"/>
      <c r="MED7" s="241"/>
      <c r="MEE7" s="241"/>
      <c r="MEF7" s="241"/>
      <c r="MEG7" s="241"/>
      <c r="MEH7" s="241"/>
      <c r="MEI7" s="241"/>
      <c r="MEJ7" s="241"/>
      <c r="MEK7" s="241"/>
      <c r="MEL7" s="241"/>
      <c r="MEM7" s="241"/>
      <c r="MEN7" s="241"/>
      <c r="MEO7" s="241"/>
      <c r="MEP7" s="241"/>
      <c r="MEQ7" s="241"/>
      <c r="MER7" s="241"/>
      <c r="MES7" s="241"/>
      <c r="MET7" s="241"/>
      <c r="MEU7" s="241"/>
      <c r="MEV7" s="241"/>
      <c r="MEW7" s="241"/>
      <c r="MEX7" s="241"/>
      <c r="MEY7" s="241"/>
      <c r="MEZ7" s="241"/>
      <c r="MFA7" s="241"/>
      <c r="MFB7" s="241"/>
      <c r="MFC7" s="241"/>
      <c r="MFD7" s="241"/>
      <c r="MFE7" s="241"/>
      <c r="MFF7" s="241"/>
      <c r="MFG7" s="241"/>
      <c r="MFH7" s="241"/>
      <c r="MFI7" s="241"/>
      <c r="MFJ7" s="241"/>
      <c r="MFK7" s="241"/>
      <c r="MFL7" s="241"/>
      <c r="MFM7" s="241"/>
      <c r="MFN7" s="241"/>
      <c r="MFO7" s="241"/>
      <c r="MFP7" s="241"/>
      <c r="MFQ7" s="241"/>
      <c r="MFR7" s="241"/>
      <c r="MFS7" s="241"/>
      <c r="MFT7" s="241"/>
      <c r="MFU7" s="241"/>
      <c r="MFV7" s="241"/>
      <c r="MFW7" s="241"/>
      <c r="MFX7" s="241"/>
      <c r="MFY7" s="241"/>
      <c r="MFZ7" s="241"/>
      <c r="MGA7" s="241"/>
      <c r="MGB7" s="241"/>
      <c r="MGC7" s="241"/>
      <c r="MGD7" s="241"/>
      <c r="MGE7" s="241"/>
      <c r="MGF7" s="241"/>
      <c r="MGG7" s="241"/>
      <c r="MGH7" s="241"/>
      <c r="MGI7" s="241"/>
      <c r="MGJ7" s="241"/>
      <c r="MGK7" s="241"/>
      <c r="MGL7" s="241"/>
      <c r="MGM7" s="241"/>
      <c r="MGN7" s="241"/>
      <c r="MGO7" s="241"/>
      <c r="MGP7" s="241"/>
      <c r="MGQ7" s="241"/>
      <c r="MGR7" s="241"/>
      <c r="MGS7" s="241"/>
      <c r="MGT7" s="241"/>
      <c r="MGU7" s="241"/>
      <c r="MGV7" s="241"/>
      <c r="MGW7" s="241"/>
      <c r="MGX7" s="241"/>
      <c r="MGY7" s="241"/>
      <c r="MGZ7" s="241"/>
      <c r="MHA7" s="241"/>
      <c r="MHB7" s="241"/>
      <c r="MHC7" s="241"/>
      <c r="MHD7" s="241"/>
      <c r="MHE7" s="241"/>
      <c r="MHF7" s="241"/>
      <c r="MHG7" s="241"/>
      <c r="MHH7" s="241"/>
      <c r="MHI7" s="241"/>
      <c r="MHJ7" s="241"/>
      <c r="MHK7" s="241"/>
      <c r="MHL7" s="241"/>
      <c r="MHM7" s="241"/>
      <c r="MHN7" s="241"/>
      <c r="MHO7" s="241"/>
      <c r="MHP7" s="241"/>
      <c r="MHQ7" s="241"/>
      <c r="MHR7" s="241"/>
      <c r="MHS7" s="241"/>
      <c r="MHT7" s="241"/>
      <c r="MHU7" s="241"/>
      <c r="MHV7" s="241"/>
      <c r="MHW7" s="241"/>
      <c r="MHX7" s="241"/>
      <c r="MHY7" s="241"/>
      <c r="MHZ7" s="241"/>
      <c r="MIA7" s="241"/>
      <c r="MIB7" s="241"/>
      <c r="MIC7" s="241"/>
      <c r="MID7" s="241"/>
      <c r="MIE7" s="241"/>
      <c r="MIF7" s="241"/>
      <c r="MIG7" s="241"/>
      <c r="MIH7" s="241"/>
      <c r="MII7" s="241"/>
      <c r="MIJ7" s="241"/>
      <c r="MIK7" s="241"/>
      <c r="MIL7" s="241"/>
      <c r="MIM7" s="241"/>
      <c r="MIN7" s="241"/>
      <c r="MIO7" s="241"/>
      <c r="MIP7" s="241"/>
      <c r="MIQ7" s="241"/>
      <c r="MIR7" s="241"/>
      <c r="MIS7" s="241"/>
      <c r="MIT7" s="241"/>
      <c r="MIU7" s="241"/>
      <c r="MIV7" s="241"/>
      <c r="MIW7" s="241"/>
      <c r="MIX7" s="241"/>
      <c r="MIY7" s="241"/>
      <c r="MIZ7" s="241"/>
      <c r="MJA7" s="241"/>
      <c r="MJB7" s="241"/>
      <c r="MJC7" s="241"/>
      <c r="MJD7" s="241"/>
      <c r="MJE7" s="241"/>
      <c r="MJF7" s="241"/>
      <c r="MJG7" s="241"/>
      <c r="MJH7" s="241"/>
      <c r="MJI7" s="241"/>
      <c r="MJJ7" s="241"/>
      <c r="MJK7" s="241"/>
      <c r="MJL7" s="241"/>
      <c r="MJM7" s="241"/>
      <c r="MJN7" s="241"/>
      <c r="MJO7" s="241"/>
      <c r="MJP7" s="241"/>
      <c r="MJQ7" s="241"/>
      <c r="MJR7" s="241"/>
      <c r="MJS7" s="241"/>
      <c r="MJT7" s="241"/>
      <c r="MJU7" s="241"/>
      <c r="MJV7" s="241"/>
      <c r="MJW7" s="241"/>
      <c r="MJX7" s="241"/>
      <c r="MJY7" s="241"/>
      <c r="MJZ7" s="241"/>
      <c r="MKA7" s="241"/>
      <c r="MKB7" s="241"/>
      <c r="MKC7" s="241"/>
      <c r="MKD7" s="241"/>
      <c r="MKE7" s="241"/>
      <c r="MKF7" s="241"/>
      <c r="MKG7" s="241"/>
      <c r="MKH7" s="241"/>
      <c r="MKI7" s="241"/>
      <c r="MKJ7" s="241"/>
      <c r="MKK7" s="241"/>
      <c r="MKL7" s="241"/>
      <c r="MKM7" s="241"/>
      <c r="MKN7" s="241"/>
      <c r="MKO7" s="241"/>
      <c r="MKP7" s="241"/>
      <c r="MKQ7" s="241"/>
      <c r="MKR7" s="241"/>
      <c r="MKS7" s="241"/>
      <c r="MKT7" s="241"/>
      <c r="MKU7" s="241"/>
      <c r="MKV7" s="241"/>
      <c r="MKW7" s="241"/>
      <c r="MKX7" s="241"/>
      <c r="MKY7" s="241"/>
      <c r="MKZ7" s="241"/>
      <c r="MLA7" s="241"/>
      <c r="MLB7" s="241"/>
      <c r="MLC7" s="241"/>
      <c r="MLD7" s="241"/>
      <c r="MLE7" s="241"/>
      <c r="MLF7" s="241"/>
      <c r="MLG7" s="241"/>
      <c r="MLH7" s="241"/>
      <c r="MLI7" s="241"/>
      <c r="MLJ7" s="241"/>
      <c r="MLK7" s="241"/>
      <c r="MLL7" s="241"/>
      <c r="MLM7" s="241"/>
      <c r="MLN7" s="241"/>
      <c r="MLO7" s="241"/>
      <c r="MLP7" s="241"/>
      <c r="MLQ7" s="241"/>
      <c r="MLR7" s="241"/>
      <c r="MLS7" s="241"/>
      <c r="MLT7" s="241"/>
      <c r="MLU7" s="241"/>
      <c r="MLV7" s="241"/>
      <c r="MLW7" s="241"/>
      <c r="MLX7" s="241"/>
      <c r="MLY7" s="241"/>
      <c r="MLZ7" s="241"/>
      <c r="MMA7" s="241"/>
      <c r="MMB7" s="241"/>
      <c r="MMC7" s="241"/>
      <c r="MMD7" s="241"/>
      <c r="MME7" s="241"/>
      <c r="MMF7" s="241"/>
      <c r="MMG7" s="241"/>
      <c r="MMH7" s="241"/>
      <c r="MMI7" s="241"/>
      <c r="MMJ7" s="241"/>
      <c r="MMK7" s="241"/>
      <c r="MML7" s="241"/>
      <c r="MMM7" s="241"/>
      <c r="MMN7" s="241"/>
      <c r="MMO7" s="241"/>
      <c r="MMP7" s="241"/>
      <c r="MMQ7" s="241"/>
      <c r="MMR7" s="241"/>
      <c r="MMS7" s="241"/>
      <c r="MMT7" s="241"/>
      <c r="MMU7" s="241"/>
      <c r="MMV7" s="241"/>
      <c r="MMW7" s="241"/>
      <c r="MMX7" s="241"/>
      <c r="MMY7" s="241"/>
      <c r="MMZ7" s="241"/>
      <c r="MNA7" s="241"/>
      <c r="MNB7" s="241"/>
      <c r="MNC7" s="241"/>
      <c r="MND7" s="241"/>
      <c r="MNE7" s="241"/>
      <c r="MNF7" s="241"/>
      <c r="MNG7" s="241"/>
      <c r="MNH7" s="241"/>
      <c r="MNI7" s="241"/>
      <c r="MNJ7" s="241"/>
      <c r="MNK7" s="241"/>
      <c r="MNL7" s="241"/>
      <c r="MNM7" s="241"/>
      <c r="MNN7" s="241"/>
      <c r="MNO7" s="241"/>
      <c r="MNP7" s="241"/>
      <c r="MNQ7" s="241"/>
      <c r="MNR7" s="241"/>
      <c r="MNS7" s="241"/>
      <c r="MNT7" s="241"/>
      <c r="MNU7" s="241"/>
      <c r="MNV7" s="241"/>
      <c r="MNW7" s="241"/>
      <c r="MNX7" s="241"/>
      <c r="MNY7" s="241"/>
      <c r="MNZ7" s="241"/>
      <c r="MOA7" s="241"/>
      <c r="MOB7" s="241"/>
      <c r="MOC7" s="241"/>
      <c r="MOD7" s="241"/>
      <c r="MOE7" s="241"/>
      <c r="MOF7" s="241"/>
      <c r="MOG7" s="241"/>
      <c r="MOH7" s="241"/>
      <c r="MOI7" s="241"/>
      <c r="MOJ7" s="241"/>
      <c r="MOK7" s="241"/>
      <c r="MOL7" s="241"/>
      <c r="MOM7" s="241"/>
      <c r="MON7" s="241"/>
      <c r="MOO7" s="241"/>
      <c r="MOP7" s="241"/>
      <c r="MOQ7" s="241"/>
      <c r="MOR7" s="241"/>
      <c r="MOS7" s="241"/>
      <c r="MOT7" s="241"/>
      <c r="MOU7" s="241"/>
      <c r="MOV7" s="241"/>
      <c r="MOW7" s="241"/>
      <c r="MOX7" s="241"/>
      <c r="MOY7" s="241"/>
      <c r="MOZ7" s="241"/>
      <c r="MPA7" s="241"/>
      <c r="MPB7" s="241"/>
      <c r="MPC7" s="241"/>
      <c r="MPD7" s="241"/>
      <c r="MPE7" s="241"/>
      <c r="MPF7" s="241"/>
      <c r="MPG7" s="241"/>
      <c r="MPH7" s="241"/>
      <c r="MPI7" s="241"/>
      <c r="MPJ7" s="241"/>
      <c r="MPK7" s="241"/>
      <c r="MPL7" s="241"/>
      <c r="MPM7" s="241"/>
      <c r="MPN7" s="241"/>
      <c r="MPO7" s="241"/>
      <c r="MPP7" s="241"/>
      <c r="MPQ7" s="241"/>
      <c r="MPR7" s="241"/>
      <c r="MPS7" s="241"/>
      <c r="MPT7" s="241"/>
      <c r="MPU7" s="241"/>
      <c r="MPV7" s="241"/>
      <c r="MPW7" s="241"/>
      <c r="MPX7" s="241"/>
      <c r="MPY7" s="241"/>
      <c r="MPZ7" s="241"/>
      <c r="MQA7" s="241"/>
      <c r="MQB7" s="241"/>
      <c r="MQC7" s="241"/>
      <c r="MQD7" s="241"/>
      <c r="MQE7" s="241"/>
      <c r="MQF7" s="241"/>
      <c r="MQG7" s="241"/>
      <c r="MQH7" s="241"/>
      <c r="MQI7" s="241"/>
      <c r="MQJ7" s="241"/>
      <c r="MQK7" s="241"/>
      <c r="MQL7" s="241"/>
      <c r="MQM7" s="241"/>
      <c r="MQN7" s="241"/>
      <c r="MQO7" s="241"/>
      <c r="MQP7" s="241"/>
      <c r="MQQ7" s="241"/>
      <c r="MQR7" s="241"/>
      <c r="MQS7" s="241"/>
      <c r="MQT7" s="241"/>
      <c r="MQU7" s="241"/>
      <c r="MQV7" s="241"/>
      <c r="MQW7" s="241"/>
      <c r="MQX7" s="241"/>
      <c r="MQY7" s="241"/>
      <c r="MQZ7" s="241"/>
      <c r="MRA7" s="241"/>
      <c r="MRB7" s="241"/>
      <c r="MRC7" s="241"/>
      <c r="MRD7" s="241"/>
      <c r="MRE7" s="241"/>
      <c r="MRF7" s="241"/>
      <c r="MRG7" s="241"/>
      <c r="MRH7" s="241"/>
      <c r="MRI7" s="241"/>
      <c r="MRJ7" s="241"/>
      <c r="MRK7" s="241"/>
      <c r="MRL7" s="241"/>
      <c r="MRM7" s="241"/>
      <c r="MRN7" s="241"/>
      <c r="MRO7" s="241"/>
      <c r="MRP7" s="241"/>
      <c r="MRQ7" s="241"/>
      <c r="MRR7" s="241"/>
      <c r="MRS7" s="241"/>
      <c r="MRT7" s="241"/>
      <c r="MRU7" s="241"/>
      <c r="MRV7" s="241"/>
      <c r="MRW7" s="241"/>
      <c r="MRX7" s="241"/>
      <c r="MRY7" s="241"/>
      <c r="MRZ7" s="241"/>
      <c r="MSA7" s="241"/>
      <c r="MSB7" s="241"/>
      <c r="MSC7" s="241"/>
      <c r="MSD7" s="241"/>
      <c r="MSE7" s="241"/>
      <c r="MSF7" s="241"/>
      <c r="MSG7" s="241"/>
      <c r="MSH7" s="241"/>
      <c r="MSI7" s="241"/>
      <c r="MSJ7" s="241"/>
      <c r="MSK7" s="241"/>
      <c r="MSL7" s="241"/>
      <c r="MSM7" s="241"/>
      <c r="MSN7" s="241"/>
      <c r="MSO7" s="241"/>
      <c r="MSP7" s="241"/>
      <c r="MSQ7" s="241"/>
      <c r="MSR7" s="241"/>
      <c r="MSS7" s="241"/>
      <c r="MST7" s="241"/>
      <c r="MSU7" s="241"/>
      <c r="MSV7" s="241"/>
      <c r="MSW7" s="241"/>
      <c r="MSX7" s="241"/>
      <c r="MSY7" s="241"/>
      <c r="MSZ7" s="241"/>
      <c r="MTA7" s="241"/>
      <c r="MTB7" s="241"/>
      <c r="MTC7" s="241"/>
      <c r="MTD7" s="241"/>
      <c r="MTE7" s="241"/>
      <c r="MTF7" s="241"/>
      <c r="MTG7" s="241"/>
      <c r="MTH7" s="241"/>
      <c r="MTI7" s="241"/>
      <c r="MTJ7" s="241"/>
      <c r="MTK7" s="241"/>
      <c r="MTL7" s="241"/>
      <c r="MTM7" s="241"/>
      <c r="MTN7" s="241"/>
      <c r="MTO7" s="241"/>
      <c r="MTP7" s="241"/>
      <c r="MTQ7" s="241"/>
      <c r="MTR7" s="241"/>
      <c r="MTS7" s="241"/>
      <c r="MTT7" s="241"/>
      <c r="MTU7" s="241"/>
      <c r="MTV7" s="241"/>
      <c r="MTW7" s="241"/>
      <c r="MTX7" s="241"/>
      <c r="MTY7" s="241"/>
      <c r="MTZ7" s="241"/>
      <c r="MUA7" s="241"/>
      <c r="MUB7" s="241"/>
      <c r="MUC7" s="241"/>
      <c r="MUD7" s="241"/>
      <c r="MUE7" s="241"/>
      <c r="MUF7" s="241"/>
      <c r="MUG7" s="241"/>
      <c r="MUH7" s="241"/>
      <c r="MUI7" s="241"/>
      <c r="MUJ7" s="241"/>
      <c r="MUK7" s="241"/>
      <c r="MUL7" s="241"/>
      <c r="MUM7" s="241"/>
      <c r="MUN7" s="241"/>
      <c r="MUO7" s="241"/>
      <c r="MUP7" s="241"/>
      <c r="MUQ7" s="241"/>
      <c r="MUR7" s="241"/>
      <c r="MUS7" s="241"/>
      <c r="MUT7" s="241"/>
      <c r="MUU7" s="241"/>
      <c r="MUV7" s="241"/>
      <c r="MUW7" s="241"/>
      <c r="MUX7" s="241"/>
      <c r="MUY7" s="241"/>
      <c r="MUZ7" s="241"/>
      <c r="MVA7" s="241"/>
      <c r="MVB7" s="241"/>
      <c r="MVC7" s="241"/>
      <c r="MVD7" s="241"/>
      <c r="MVE7" s="241"/>
      <c r="MVF7" s="241"/>
      <c r="MVG7" s="241"/>
      <c r="MVH7" s="241"/>
      <c r="MVI7" s="241"/>
      <c r="MVJ7" s="241"/>
      <c r="MVK7" s="241"/>
      <c r="MVL7" s="241"/>
      <c r="MVM7" s="241"/>
      <c r="MVN7" s="241"/>
      <c r="MVO7" s="241"/>
      <c r="MVP7" s="241"/>
      <c r="MVQ7" s="241"/>
      <c r="MVR7" s="241"/>
      <c r="MVS7" s="241"/>
      <c r="MVT7" s="241"/>
      <c r="MVU7" s="241"/>
      <c r="MVV7" s="241"/>
      <c r="MVW7" s="241"/>
      <c r="MVX7" s="241"/>
      <c r="MVY7" s="241"/>
      <c r="MVZ7" s="241"/>
      <c r="MWA7" s="241"/>
      <c r="MWB7" s="241"/>
      <c r="MWC7" s="241"/>
      <c r="MWD7" s="241"/>
      <c r="MWE7" s="241"/>
      <c r="MWF7" s="241"/>
      <c r="MWG7" s="241"/>
      <c r="MWH7" s="241"/>
      <c r="MWI7" s="241"/>
      <c r="MWJ7" s="241"/>
      <c r="MWK7" s="241"/>
      <c r="MWL7" s="241"/>
      <c r="MWM7" s="241"/>
      <c r="MWN7" s="241"/>
      <c r="MWO7" s="241"/>
      <c r="MWP7" s="241"/>
      <c r="MWQ7" s="241"/>
      <c r="MWR7" s="241"/>
      <c r="MWS7" s="241"/>
      <c r="MWT7" s="241"/>
      <c r="MWU7" s="241"/>
      <c r="MWV7" s="241"/>
      <c r="MWW7" s="241"/>
      <c r="MWX7" s="241"/>
      <c r="MWY7" s="241"/>
      <c r="MWZ7" s="241"/>
      <c r="MXA7" s="241"/>
      <c r="MXB7" s="241"/>
      <c r="MXC7" s="241"/>
      <c r="MXD7" s="241"/>
      <c r="MXE7" s="241"/>
      <c r="MXF7" s="241"/>
      <c r="MXG7" s="241"/>
      <c r="MXH7" s="241"/>
      <c r="MXI7" s="241"/>
      <c r="MXJ7" s="241"/>
      <c r="MXK7" s="241"/>
      <c r="MXL7" s="241"/>
      <c r="MXM7" s="241"/>
      <c r="MXN7" s="241"/>
      <c r="MXO7" s="241"/>
      <c r="MXP7" s="241"/>
      <c r="MXQ7" s="241"/>
      <c r="MXR7" s="241"/>
      <c r="MXS7" s="241"/>
      <c r="MXT7" s="241"/>
      <c r="MXU7" s="241"/>
      <c r="MXV7" s="241"/>
      <c r="MXW7" s="241"/>
      <c r="MXX7" s="241"/>
      <c r="MXY7" s="241"/>
      <c r="MXZ7" s="241"/>
      <c r="MYA7" s="241"/>
      <c r="MYB7" s="241"/>
      <c r="MYC7" s="241"/>
      <c r="MYD7" s="241"/>
      <c r="MYE7" s="241"/>
      <c r="MYF7" s="241"/>
      <c r="MYG7" s="241"/>
      <c r="MYH7" s="241"/>
      <c r="MYI7" s="241"/>
      <c r="MYJ7" s="241"/>
      <c r="MYK7" s="241"/>
      <c r="MYL7" s="241"/>
      <c r="MYM7" s="241"/>
      <c r="MYN7" s="241"/>
      <c r="MYO7" s="241"/>
      <c r="MYP7" s="241"/>
      <c r="MYQ7" s="241"/>
      <c r="MYR7" s="241"/>
      <c r="MYS7" s="241"/>
      <c r="MYT7" s="241"/>
      <c r="MYU7" s="241"/>
      <c r="MYV7" s="241"/>
      <c r="MYW7" s="241"/>
      <c r="MYX7" s="241"/>
      <c r="MYY7" s="241"/>
      <c r="MYZ7" s="241"/>
      <c r="MZA7" s="241"/>
      <c r="MZB7" s="241"/>
      <c r="MZC7" s="241"/>
      <c r="MZD7" s="241"/>
      <c r="MZE7" s="241"/>
      <c r="MZF7" s="241"/>
      <c r="MZG7" s="241"/>
      <c r="MZH7" s="241"/>
      <c r="MZI7" s="241"/>
      <c r="MZJ7" s="241"/>
      <c r="MZK7" s="241"/>
      <c r="MZL7" s="241"/>
      <c r="MZM7" s="241"/>
      <c r="MZN7" s="241"/>
      <c r="MZO7" s="241"/>
      <c r="MZP7" s="241"/>
      <c r="MZQ7" s="241"/>
      <c r="MZR7" s="241"/>
      <c r="MZS7" s="241"/>
      <c r="MZT7" s="241"/>
      <c r="MZU7" s="241"/>
      <c r="MZV7" s="241"/>
      <c r="MZW7" s="241"/>
      <c r="MZX7" s="241"/>
      <c r="MZY7" s="241"/>
      <c r="MZZ7" s="241"/>
      <c r="NAA7" s="241"/>
      <c r="NAB7" s="241"/>
      <c r="NAC7" s="241"/>
      <c r="NAD7" s="241"/>
      <c r="NAE7" s="241"/>
      <c r="NAF7" s="241"/>
      <c r="NAG7" s="241"/>
      <c r="NAH7" s="241"/>
      <c r="NAI7" s="241"/>
      <c r="NAJ7" s="241"/>
      <c r="NAK7" s="241"/>
      <c r="NAL7" s="241"/>
      <c r="NAM7" s="241"/>
      <c r="NAN7" s="241"/>
      <c r="NAO7" s="241"/>
      <c r="NAP7" s="241"/>
      <c r="NAQ7" s="241"/>
      <c r="NAR7" s="241"/>
      <c r="NAS7" s="241"/>
      <c r="NAT7" s="241"/>
      <c r="NAU7" s="241"/>
      <c r="NAV7" s="241"/>
      <c r="NAW7" s="241"/>
      <c r="NAX7" s="241"/>
      <c r="NAY7" s="241"/>
      <c r="NAZ7" s="241"/>
      <c r="NBA7" s="241"/>
      <c r="NBB7" s="241"/>
      <c r="NBC7" s="241"/>
      <c r="NBD7" s="241"/>
      <c r="NBE7" s="241"/>
      <c r="NBF7" s="241"/>
      <c r="NBG7" s="241"/>
      <c r="NBH7" s="241"/>
      <c r="NBI7" s="241"/>
      <c r="NBJ7" s="241"/>
      <c r="NBK7" s="241"/>
      <c r="NBL7" s="241"/>
      <c r="NBM7" s="241"/>
      <c r="NBN7" s="241"/>
      <c r="NBO7" s="241"/>
      <c r="NBP7" s="241"/>
      <c r="NBQ7" s="241"/>
      <c r="NBR7" s="241"/>
      <c r="NBS7" s="241"/>
      <c r="NBT7" s="241"/>
      <c r="NBU7" s="241"/>
      <c r="NBV7" s="241"/>
      <c r="NBW7" s="241"/>
      <c r="NBX7" s="241"/>
      <c r="NBY7" s="241"/>
      <c r="NBZ7" s="241"/>
      <c r="NCA7" s="241"/>
      <c r="NCB7" s="241"/>
      <c r="NCC7" s="241"/>
      <c r="NCD7" s="241"/>
      <c r="NCE7" s="241"/>
      <c r="NCF7" s="241"/>
      <c r="NCG7" s="241"/>
      <c r="NCH7" s="241"/>
      <c r="NCI7" s="241"/>
      <c r="NCJ7" s="241"/>
      <c r="NCK7" s="241"/>
      <c r="NCL7" s="241"/>
      <c r="NCM7" s="241"/>
      <c r="NCN7" s="241"/>
      <c r="NCO7" s="241"/>
      <c r="NCP7" s="241"/>
      <c r="NCQ7" s="241"/>
      <c r="NCR7" s="241"/>
      <c r="NCS7" s="241"/>
      <c r="NCT7" s="241"/>
      <c r="NCU7" s="241"/>
      <c r="NCV7" s="241"/>
      <c r="NCW7" s="241"/>
      <c r="NCX7" s="241"/>
      <c r="NCY7" s="241"/>
      <c r="NCZ7" s="241"/>
      <c r="NDA7" s="241"/>
      <c r="NDB7" s="241"/>
      <c r="NDC7" s="241"/>
      <c r="NDD7" s="241"/>
      <c r="NDE7" s="241"/>
      <c r="NDF7" s="241"/>
      <c r="NDG7" s="241"/>
      <c r="NDH7" s="241"/>
      <c r="NDI7" s="241"/>
      <c r="NDJ7" s="241"/>
      <c r="NDK7" s="241"/>
      <c r="NDL7" s="241"/>
      <c r="NDM7" s="241"/>
      <c r="NDN7" s="241"/>
      <c r="NDO7" s="241"/>
      <c r="NDP7" s="241"/>
      <c r="NDQ7" s="241"/>
      <c r="NDR7" s="241"/>
      <c r="NDS7" s="241"/>
      <c r="NDT7" s="241"/>
      <c r="NDU7" s="241"/>
      <c r="NDV7" s="241"/>
      <c r="NDW7" s="241"/>
      <c r="NDX7" s="241"/>
      <c r="NDY7" s="241"/>
      <c r="NDZ7" s="241"/>
      <c r="NEA7" s="241"/>
      <c r="NEB7" s="241"/>
      <c r="NEC7" s="241"/>
      <c r="NED7" s="241"/>
      <c r="NEE7" s="241"/>
      <c r="NEF7" s="241"/>
      <c r="NEG7" s="241"/>
      <c r="NEH7" s="241"/>
      <c r="NEI7" s="241"/>
      <c r="NEJ7" s="241"/>
      <c r="NEK7" s="241"/>
      <c r="NEL7" s="241"/>
      <c r="NEM7" s="241"/>
      <c r="NEN7" s="241"/>
      <c r="NEO7" s="241"/>
      <c r="NEP7" s="241"/>
      <c r="NEQ7" s="241"/>
      <c r="NER7" s="241"/>
      <c r="NES7" s="241"/>
      <c r="NET7" s="241"/>
      <c r="NEU7" s="241"/>
      <c r="NEV7" s="241"/>
      <c r="NEW7" s="241"/>
      <c r="NEX7" s="241"/>
      <c r="NEY7" s="241"/>
      <c r="NEZ7" s="241"/>
      <c r="NFA7" s="241"/>
      <c r="NFB7" s="241"/>
      <c r="NFC7" s="241"/>
      <c r="NFD7" s="241"/>
      <c r="NFE7" s="241"/>
      <c r="NFF7" s="241"/>
      <c r="NFG7" s="241"/>
      <c r="NFH7" s="241"/>
      <c r="NFI7" s="241"/>
      <c r="NFJ7" s="241"/>
      <c r="NFK7" s="241"/>
      <c r="NFL7" s="241"/>
      <c r="NFM7" s="241"/>
      <c r="NFN7" s="241"/>
      <c r="NFO7" s="241"/>
      <c r="NFP7" s="241"/>
      <c r="NFQ7" s="241"/>
      <c r="NFR7" s="241"/>
      <c r="NFS7" s="241"/>
      <c r="NFT7" s="241"/>
      <c r="NFU7" s="241"/>
      <c r="NFV7" s="241"/>
      <c r="NFW7" s="241"/>
      <c r="NFX7" s="241"/>
      <c r="NFY7" s="241"/>
      <c r="NFZ7" s="241"/>
      <c r="NGA7" s="241"/>
      <c r="NGB7" s="241"/>
      <c r="NGC7" s="241"/>
      <c r="NGD7" s="241"/>
      <c r="NGE7" s="241"/>
      <c r="NGF7" s="241"/>
      <c r="NGG7" s="241"/>
      <c r="NGH7" s="241"/>
      <c r="NGI7" s="241"/>
      <c r="NGJ7" s="241"/>
      <c r="NGK7" s="241"/>
      <c r="NGL7" s="241"/>
      <c r="NGM7" s="241"/>
      <c r="NGN7" s="241"/>
      <c r="NGO7" s="241"/>
      <c r="NGP7" s="241"/>
      <c r="NGQ7" s="241"/>
      <c r="NGR7" s="241"/>
      <c r="NGS7" s="241"/>
      <c r="NGT7" s="241"/>
      <c r="NGU7" s="241"/>
      <c r="NGV7" s="241"/>
      <c r="NGW7" s="241"/>
      <c r="NGX7" s="241"/>
      <c r="NGY7" s="241"/>
      <c r="NGZ7" s="241"/>
      <c r="NHA7" s="241"/>
      <c r="NHB7" s="241"/>
      <c r="NHC7" s="241"/>
      <c r="NHD7" s="241"/>
      <c r="NHE7" s="241"/>
      <c r="NHF7" s="241"/>
      <c r="NHG7" s="241"/>
      <c r="NHH7" s="241"/>
      <c r="NHI7" s="241"/>
      <c r="NHJ7" s="241"/>
      <c r="NHK7" s="241"/>
      <c r="NHL7" s="241"/>
      <c r="NHM7" s="241"/>
      <c r="NHN7" s="241"/>
      <c r="NHO7" s="241"/>
      <c r="NHP7" s="241"/>
      <c r="NHQ7" s="241"/>
      <c r="NHR7" s="241"/>
      <c r="NHS7" s="241"/>
      <c r="NHT7" s="241"/>
      <c r="NHU7" s="241"/>
      <c r="NHV7" s="241"/>
      <c r="NHW7" s="241"/>
      <c r="NHX7" s="241"/>
      <c r="NHY7" s="241"/>
      <c r="NHZ7" s="241"/>
      <c r="NIA7" s="241"/>
      <c r="NIB7" s="241"/>
      <c r="NIC7" s="241"/>
      <c r="NID7" s="241"/>
      <c r="NIE7" s="241"/>
      <c r="NIF7" s="241"/>
      <c r="NIG7" s="241"/>
      <c r="NIH7" s="241"/>
      <c r="NII7" s="241"/>
      <c r="NIJ7" s="241"/>
      <c r="NIK7" s="241"/>
      <c r="NIL7" s="241"/>
      <c r="NIM7" s="241"/>
      <c r="NIN7" s="241"/>
      <c r="NIO7" s="241"/>
      <c r="NIP7" s="241"/>
      <c r="NIQ7" s="241"/>
      <c r="NIR7" s="241"/>
      <c r="NIS7" s="241"/>
      <c r="NIT7" s="241"/>
      <c r="NIU7" s="241"/>
      <c r="NIV7" s="241"/>
      <c r="NIW7" s="241"/>
      <c r="NIX7" s="241"/>
      <c r="NIY7" s="241"/>
      <c r="NIZ7" s="241"/>
      <c r="NJA7" s="241"/>
      <c r="NJB7" s="241"/>
      <c r="NJC7" s="241"/>
      <c r="NJD7" s="241"/>
      <c r="NJE7" s="241"/>
      <c r="NJF7" s="241"/>
      <c r="NJG7" s="241"/>
      <c r="NJH7" s="241"/>
      <c r="NJI7" s="241"/>
      <c r="NJJ7" s="241"/>
      <c r="NJK7" s="241"/>
      <c r="NJL7" s="241"/>
      <c r="NJM7" s="241"/>
      <c r="NJN7" s="241"/>
      <c r="NJO7" s="241"/>
      <c r="NJP7" s="241"/>
      <c r="NJQ7" s="241"/>
      <c r="NJR7" s="241"/>
      <c r="NJS7" s="241"/>
      <c r="NJT7" s="241"/>
      <c r="NJU7" s="241"/>
      <c r="NJV7" s="241"/>
      <c r="NJW7" s="241"/>
      <c r="NJX7" s="241"/>
      <c r="NJY7" s="241"/>
      <c r="NJZ7" s="241"/>
      <c r="NKA7" s="241"/>
      <c r="NKB7" s="241"/>
      <c r="NKC7" s="241"/>
      <c r="NKD7" s="241"/>
      <c r="NKE7" s="241"/>
      <c r="NKF7" s="241"/>
      <c r="NKG7" s="241"/>
      <c r="NKH7" s="241"/>
      <c r="NKI7" s="241"/>
      <c r="NKJ7" s="241"/>
      <c r="NKK7" s="241"/>
      <c r="NKL7" s="241"/>
      <c r="NKM7" s="241"/>
      <c r="NKN7" s="241"/>
      <c r="NKO7" s="241"/>
      <c r="NKP7" s="241"/>
      <c r="NKQ7" s="241"/>
      <c r="NKR7" s="241"/>
      <c r="NKS7" s="241"/>
      <c r="NKT7" s="241"/>
      <c r="NKU7" s="241"/>
      <c r="NKV7" s="241"/>
      <c r="NKW7" s="241"/>
      <c r="NKX7" s="241"/>
      <c r="NKY7" s="241"/>
      <c r="NKZ7" s="241"/>
      <c r="NLA7" s="241"/>
      <c r="NLB7" s="241"/>
      <c r="NLC7" s="241"/>
      <c r="NLD7" s="241"/>
      <c r="NLE7" s="241"/>
      <c r="NLF7" s="241"/>
      <c r="NLG7" s="241"/>
      <c r="NLH7" s="241"/>
      <c r="NLI7" s="241"/>
      <c r="NLJ7" s="241"/>
      <c r="NLK7" s="241"/>
      <c r="NLL7" s="241"/>
      <c r="NLM7" s="241"/>
      <c r="NLN7" s="241"/>
      <c r="NLO7" s="241"/>
      <c r="NLP7" s="241"/>
      <c r="NLQ7" s="241"/>
      <c r="NLR7" s="241"/>
      <c r="NLS7" s="241"/>
      <c r="NLT7" s="241"/>
      <c r="NLU7" s="241"/>
      <c r="NLV7" s="241"/>
      <c r="NLW7" s="241"/>
      <c r="NLX7" s="241"/>
      <c r="NLY7" s="241"/>
      <c r="NLZ7" s="241"/>
      <c r="NMA7" s="241"/>
      <c r="NMB7" s="241"/>
      <c r="NMC7" s="241"/>
      <c r="NMD7" s="241"/>
      <c r="NME7" s="241"/>
      <c r="NMF7" s="241"/>
      <c r="NMG7" s="241"/>
      <c r="NMH7" s="241"/>
      <c r="NMI7" s="241"/>
      <c r="NMJ7" s="241"/>
      <c r="NMK7" s="241"/>
      <c r="NML7" s="241"/>
      <c r="NMM7" s="241"/>
      <c r="NMN7" s="241"/>
      <c r="NMO7" s="241"/>
      <c r="NMP7" s="241"/>
      <c r="NMQ7" s="241"/>
      <c r="NMR7" s="241"/>
      <c r="NMS7" s="241"/>
      <c r="NMT7" s="241"/>
      <c r="NMU7" s="241"/>
      <c r="NMV7" s="241"/>
      <c r="NMW7" s="241"/>
      <c r="NMX7" s="241"/>
      <c r="NMY7" s="241"/>
      <c r="NMZ7" s="241"/>
      <c r="NNA7" s="241"/>
      <c r="NNB7" s="241"/>
      <c r="NNC7" s="241"/>
      <c r="NND7" s="241"/>
      <c r="NNE7" s="241"/>
      <c r="NNF7" s="241"/>
      <c r="NNG7" s="241"/>
      <c r="NNH7" s="241"/>
      <c r="NNI7" s="241"/>
      <c r="NNJ7" s="241"/>
      <c r="NNK7" s="241"/>
      <c r="NNL7" s="241"/>
      <c r="NNM7" s="241"/>
      <c r="NNN7" s="241"/>
      <c r="NNO7" s="241"/>
      <c r="NNP7" s="241"/>
      <c r="NNQ7" s="241"/>
      <c r="NNR7" s="241"/>
      <c r="NNS7" s="241"/>
      <c r="NNT7" s="241"/>
      <c r="NNU7" s="241"/>
      <c r="NNV7" s="241"/>
      <c r="NNW7" s="241"/>
      <c r="NNX7" s="241"/>
      <c r="NNY7" s="241"/>
      <c r="NNZ7" s="241"/>
      <c r="NOA7" s="241"/>
      <c r="NOB7" s="241"/>
      <c r="NOC7" s="241"/>
      <c r="NOD7" s="241"/>
      <c r="NOE7" s="241"/>
      <c r="NOF7" s="241"/>
      <c r="NOG7" s="241"/>
      <c r="NOH7" s="241"/>
      <c r="NOI7" s="241"/>
      <c r="NOJ7" s="241"/>
      <c r="NOK7" s="241"/>
      <c r="NOL7" s="241"/>
      <c r="NOM7" s="241"/>
      <c r="NON7" s="241"/>
      <c r="NOO7" s="241"/>
      <c r="NOP7" s="241"/>
      <c r="NOQ7" s="241"/>
      <c r="NOR7" s="241"/>
      <c r="NOS7" s="241"/>
      <c r="NOT7" s="241"/>
      <c r="NOU7" s="241"/>
      <c r="NOV7" s="241"/>
      <c r="NOW7" s="241"/>
      <c r="NOX7" s="241"/>
      <c r="NOY7" s="241"/>
      <c r="NOZ7" s="241"/>
      <c r="NPA7" s="241"/>
      <c r="NPB7" s="241"/>
      <c r="NPC7" s="241"/>
      <c r="NPD7" s="241"/>
      <c r="NPE7" s="241"/>
      <c r="NPF7" s="241"/>
      <c r="NPG7" s="241"/>
      <c r="NPH7" s="241"/>
      <c r="NPI7" s="241"/>
      <c r="NPJ7" s="241"/>
      <c r="NPK7" s="241"/>
      <c r="NPL7" s="241"/>
      <c r="NPM7" s="241"/>
      <c r="NPN7" s="241"/>
      <c r="NPO7" s="241"/>
      <c r="NPP7" s="241"/>
      <c r="NPQ7" s="241"/>
      <c r="NPR7" s="241"/>
      <c r="NPS7" s="241"/>
      <c r="NPT7" s="241"/>
      <c r="NPU7" s="241"/>
      <c r="NPV7" s="241"/>
      <c r="NPW7" s="241"/>
      <c r="NPX7" s="241"/>
      <c r="NPY7" s="241"/>
      <c r="NPZ7" s="241"/>
      <c r="NQA7" s="241"/>
      <c r="NQB7" s="241"/>
      <c r="NQC7" s="241"/>
      <c r="NQD7" s="241"/>
      <c r="NQE7" s="241"/>
      <c r="NQF7" s="241"/>
      <c r="NQG7" s="241"/>
      <c r="NQH7" s="241"/>
      <c r="NQI7" s="241"/>
      <c r="NQJ7" s="241"/>
      <c r="NQK7" s="241"/>
      <c r="NQL7" s="241"/>
      <c r="NQM7" s="241"/>
      <c r="NQN7" s="241"/>
      <c r="NQO7" s="241"/>
      <c r="NQP7" s="241"/>
      <c r="NQQ7" s="241"/>
      <c r="NQR7" s="241"/>
      <c r="NQS7" s="241"/>
      <c r="NQT7" s="241"/>
      <c r="NQU7" s="241"/>
      <c r="NQV7" s="241"/>
      <c r="NQW7" s="241"/>
      <c r="NQX7" s="241"/>
      <c r="NQY7" s="241"/>
      <c r="NQZ7" s="241"/>
      <c r="NRA7" s="241"/>
      <c r="NRB7" s="241"/>
      <c r="NRC7" s="241"/>
      <c r="NRD7" s="241"/>
      <c r="NRE7" s="241"/>
      <c r="NRF7" s="241"/>
      <c r="NRG7" s="241"/>
      <c r="NRH7" s="241"/>
      <c r="NRI7" s="241"/>
      <c r="NRJ7" s="241"/>
      <c r="NRK7" s="241"/>
      <c r="NRL7" s="241"/>
      <c r="NRM7" s="241"/>
      <c r="NRN7" s="241"/>
      <c r="NRO7" s="241"/>
      <c r="NRP7" s="241"/>
      <c r="NRQ7" s="241"/>
      <c r="NRR7" s="241"/>
      <c r="NRS7" s="241"/>
      <c r="NRT7" s="241"/>
      <c r="NRU7" s="241"/>
      <c r="NRV7" s="241"/>
      <c r="NRW7" s="241"/>
      <c r="NRX7" s="241"/>
      <c r="NRY7" s="241"/>
      <c r="NRZ7" s="241"/>
      <c r="NSA7" s="241"/>
      <c r="NSB7" s="241"/>
      <c r="NSC7" s="241"/>
      <c r="NSD7" s="241"/>
      <c r="NSE7" s="241"/>
      <c r="NSF7" s="241"/>
      <c r="NSG7" s="241"/>
      <c r="NSH7" s="241"/>
      <c r="NSI7" s="241"/>
      <c r="NSJ7" s="241"/>
      <c r="NSK7" s="241"/>
      <c r="NSL7" s="241"/>
      <c r="NSM7" s="241"/>
      <c r="NSN7" s="241"/>
      <c r="NSO7" s="241"/>
      <c r="NSP7" s="241"/>
      <c r="NSQ7" s="241"/>
      <c r="NSR7" s="241"/>
      <c r="NSS7" s="241"/>
      <c r="NST7" s="241"/>
      <c r="NSU7" s="241"/>
      <c r="NSV7" s="241"/>
      <c r="NSW7" s="241"/>
      <c r="NSX7" s="241"/>
      <c r="NSY7" s="241"/>
      <c r="NSZ7" s="241"/>
      <c r="NTA7" s="241"/>
      <c r="NTB7" s="241"/>
      <c r="NTC7" s="241"/>
      <c r="NTD7" s="241"/>
      <c r="NTE7" s="241"/>
      <c r="NTF7" s="241"/>
      <c r="NTG7" s="241"/>
      <c r="NTH7" s="241"/>
      <c r="NTI7" s="241"/>
      <c r="NTJ7" s="241"/>
      <c r="NTK7" s="241"/>
      <c r="NTL7" s="241"/>
      <c r="NTM7" s="241"/>
      <c r="NTN7" s="241"/>
      <c r="NTO7" s="241"/>
      <c r="NTP7" s="241"/>
      <c r="NTQ7" s="241"/>
      <c r="NTR7" s="241"/>
      <c r="NTS7" s="241"/>
      <c r="NTT7" s="241"/>
      <c r="NTU7" s="241"/>
      <c r="NTV7" s="241"/>
      <c r="NTW7" s="241"/>
      <c r="NTX7" s="241"/>
      <c r="NTY7" s="241"/>
      <c r="NTZ7" s="241"/>
      <c r="NUA7" s="241"/>
      <c r="NUB7" s="241"/>
      <c r="NUC7" s="241"/>
      <c r="NUD7" s="241"/>
      <c r="NUE7" s="241"/>
      <c r="NUF7" s="241"/>
      <c r="NUG7" s="241"/>
      <c r="NUH7" s="241"/>
      <c r="NUI7" s="241"/>
      <c r="NUJ7" s="241"/>
      <c r="NUK7" s="241"/>
      <c r="NUL7" s="241"/>
      <c r="NUM7" s="241"/>
      <c r="NUN7" s="241"/>
      <c r="NUO7" s="241"/>
      <c r="NUP7" s="241"/>
      <c r="NUQ7" s="241"/>
      <c r="NUR7" s="241"/>
      <c r="NUS7" s="241"/>
      <c r="NUT7" s="241"/>
      <c r="NUU7" s="241"/>
      <c r="NUV7" s="241"/>
      <c r="NUW7" s="241"/>
      <c r="NUX7" s="241"/>
      <c r="NUY7" s="241"/>
      <c r="NUZ7" s="241"/>
      <c r="NVA7" s="241"/>
      <c r="NVB7" s="241"/>
      <c r="NVC7" s="241"/>
      <c r="NVD7" s="241"/>
      <c r="NVE7" s="241"/>
      <c r="NVF7" s="241"/>
      <c r="NVG7" s="241"/>
      <c r="NVH7" s="241"/>
      <c r="NVI7" s="241"/>
      <c r="NVJ7" s="241"/>
      <c r="NVK7" s="241"/>
      <c r="NVL7" s="241"/>
      <c r="NVM7" s="241"/>
      <c r="NVN7" s="241"/>
      <c r="NVO7" s="241"/>
      <c r="NVP7" s="241"/>
      <c r="NVQ7" s="241"/>
      <c r="NVR7" s="241"/>
      <c r="NVS7" s="241"/>
      <c r="NVT7" s="241"/>
      <c r="NVU7" s="241"/>
      <c r="NVV7" s="241"/>
      <c r="NVW7" s="241"/>
      <c r="NVX7" s="241"/>
      <c r="NVY7" s="241"/>
      <c r="NVZ7" s="241"/>
      <c r="NWA7" s="241"/>
      <c r="NWB7" s="241"/>
      <c r="NWC7" s="241"/>
      <c r="NWD7" s="241"/>
      <c r="NWE7" s="241"/>
      <c r="NWF7" s="241"/>
      <c r="NWG7" s="241"/>
      <c r="NWH7" s="241"/>
      <c r="NWI7" s="241"/>
      <c r="NWJ7" s="241"/>
      <c r="NWK7" s="241"/>
      <c r="NWL7" s="241"/>
      <c r="NWM7" s="241"/>
      <c r="NWN7" s="241"/>
      <c r="NWO7" s="241"/>
      <c r="NWP7" s="241"/>
      <c r="NWQ7" s="241"/>
      <c r="NWR7" s="241"/>
      <c r="NWS7" s="241"/>
      <c r="NWT7" s="241"/>
      <c r="NWU7" s="241"/>
      <c r="NWV7" s="241"/>
      <c r="NWW7" s="241"/>
      <c r="NWX7" s="241"/>
      <c r="NWY7" s="241"/>
      <c r="NWZ7" s="241"/>
      <c r="NXA7" s="241"/>
      <c r="NXB7" s="241"/>
      <c r="NXC7" s="241"/>
      <c r="NXD7" s="241"/>
      <c r="NXE7" s="241"/>
      <c r="NXF7" s="241"/>
      <c r="NXG7" s="241"/>
      <c r="NXH7" s="241"/>
      <c r="NXI7" s="241"/>
      <c r="NXJ7" s="241"/>
      <c r="NXK7" s="241"/>
      <c r="NXL7" s="241"/>
      <c r="NXM7" s="241"/>
      <c r="NXN7" s="241"/>
      <c r="NXO7" s="241"/>
      <c r="NXP7" s="241"/>
      <c r="NXQ7" s="241"/>
      <c r="NXR7" s="241"/>
      <c r="NXS7" s="241"/>
      <c r="NXT7" s="241"/>
      <c r="NXU7" s="241"/>
      <c r="NXV7" s="241"/>
      <c r="NXW7" s="241"/>
      <c r="NXX7" s="241"/>
      <c r="NXY7" s="241"/>
      <c r="NXZ7" s="241"/>
      <c r="NYA7" s="241"/>
      <c r="NYB7" s="241"/>
      <c r="NYC7" s="241"/>
      <c r="NYD7" s="241"/>
      <c r="NYE7" s="241"/>
      <c r="NYF7" s="241"/>
      <c r="NYG7" s="241"/>
      <c r="NYH7" s="241"/>
      <c r="NYI7" s="241"/>
      <c r="NYJ7" s="241"/>
      <c r="NYK7" s="241"/>
      <c r="NYL7" s="241"/>
      <c r="NYM7" s="241"/>
      <c r="NYN7" s="241"/>
      <c r="NYO7" s="241"/>
      <c r="NYP7" s="241"/>
      <c r="NYQ7" s="241"/>
      <c r="NYR7" s="241"/>
      <c r="NYS7" s="241"/>
      <c r="NYT7" s="241"/>
      <c r="NYU7" s="241"/>
      <c r="NYV7" s="241"/>
      <c r="NYW7" s="241"/>
      <c r="NYX7" s="241"/>
      <c r="NYY7" s="241"/>
      <c r="NYZ7" s="241"/>
      <c r="NZA7" s="241"/>
      <c r="NZB7" s="241"/>
      <c r="NZC7" s="241"/>
      <c r="NZD7" s="241"/>
      <c r="NZE7" s="241"/>
      <c r="NZF7" s="241"/>
      <c r="NZG7" s="241"/>
      <c r="NZH7" s="241"/>
      <c r="NZI7" s="241"/>
      <c r="NZJ7" s="241"/>
      <c r="NZK7" s="241"/>
      <c r="NZL7" s="241"/>
      <c r="NZM7" s="241"/>
      <c r="NZN7" s="241"/>
      <c r="NZO7" s="241"/>
      <c r="NZP7" s="241"/>
      <c r="NZQ7" s="241"/>
      <c r="NZR7" s="241"/>
      <c r="NZS7" s="241"/>
      <c r="NZT7" s="241"/>
      <c r="NZU7" s="241"/>
      <c r="NZV7" s="241"/>
      <c r="NZW7" s="241"/>
      <c r="NZX7" s="241"/>
      <c r="NZY7" s="241"/>
      <c r="NZZ7" s="241"/>
      <c r="OAA7" s="241"/>
      <c r="OAB7" s="241"/>
      <c r="OAC7" s="241"/>
      <c r="OAD7" s="241"/>
      <c r="OAE7" s="241"/>
      <c r="OAF7" s="241"/>
      <c r="OAG7" s="241"/>
      <c r="OAH7" s="241"/>
      <c r="OAI7" s="241"/>
      <c r="OAJ7" s="241"/>
      <c r="OAK7" s="241"/>
      <c r="OAL7" s="241"/>
      <c r="OAM7" s="241"/>
      <c r="OAN7" s="241"/>
      <c r="OAO7" s="241"/>
      <c r="OAP7" s="241"/>
      <c r="OAQ7" s="241"/>
      <c r="OAR7" s="241"/>
      <c r="OAS7" s="241"/>
      <c r="OAT7" s="241"/>
      <c r="OAU7" s="241"/>
      <c r="OAV7" s="241"/>
      <c r="OAW7" s="241"/>
      <c r="OAX7" s="241"/>
      <c r="OAY7" s="241"/>
      <c r="OAZ7" s="241"/>
      <c r="OBA7" s="241"/>
      <c r="OBB7" s="241"/>
      <c r="OBC7" s="241"/>
      <c r="OBD7" s="241"/>
      <c r="OBE7" s="241"/>
      <c r="OBF7" s="241"/>
      <c r="OBG7" s="241"/>
      <c r="OBH7" s="241"/>
      <c r="OBI7" s="241"/>
      <c r="OBJ7" s="241"/>
      <c r="OBK7" s="241"/>
      <c r="OBL7" s="241"/>
      <c r="OBM7" s="241"/>
      <c r="OBN7" s="241"/>
      <c r="OBO7" s="241"/>
      <c r="OBP7" s="241"/>
      <c r="OBQ7" s="241"/>
      <c r="OBR7" s="241"/>
      <c r="OBS7" s="241"/>
      <c r="OBT7" s="241"/>
      <c r="OBU7" s="241"/>
      <c r="OBV7" s="241"/>
      <c r="OBW7" s="241"/>
      <c r="OBX7" s="241"/>
      <c r="OBY7" s="241"/>
      <c r="OBZ7" s="241"/>
      <c r="OCA7" s="241"/>
      <c r="OCB7" s="241"/>
      <c r="OCC7" s="241"/>
      <c r="OCD7" s="241"/>
      <c r="OCE7" s="241"/>
      <c r="OCF7" s="241"/>
      <c r="OCG7" s="241"/>
      <c r="OCH7" s="241"/>
      <c r="OCI7" s="241"/>
      <c r="OCJ7" s="241"/>
      <c r="OCK7" s="241"/>
      <c r="OCL7" s="241"/>
      <c r="OCM7" s="241"/>
      <c r="OCN7" s="241"/>
      <c r="OCO7" s="241"/>
      <c r="OCP7" s="241"/>
      <c r="OCQ7" s="241"/>
      <c r="OCR7" s="241"/>
      <c r="OCS7" s="241"/>
      <c r="OCT7" s="241"/>
      <c r="OCU7" s="241"/>
      <c r="OCV7" s="241"/>
      <c r="OCW7" s="241"/>
      <c r="OCX7" s="241"/>
      <c r="OCY7" s="241"/>
      <c r="OCZ7" s="241"/>
      <c r="ODA7" s="241"/>
      <c r="ODB7" s="241"/>
      <c r="ODC7" s="241"/>
      <c r="ODD7" s="241"/>
      <c r="ODE7" s="241"/>
      <c r="ODF7" s="241"/>
      <c r="ODG7" s="241"/>
      <c r="ODH7" s="241"/>
      <c r="ODI7" s="241"/>
      <c r="ODJ7" s="241"/>
      <c r="ODK7" s="241"/>
      <c r="ODL7" s="241"/>
      <c r="ODM7" s="241"/>
      <c r="ODN7" s="241"/>
      <c r="ODO7" s="241"/>
      <c r="ODP7" s="241"/>
      <c r="ODQ7" s="241"/>
      <c r="ODR7" s="241"/>
      <c r="ODS7" s="241"/>
      <c r="ODT7" s="241"/>
      <c r="ODU7" s="241"/>
      <c r="ODV7" s="241"/>
      <c r="ODW7" s="241"/>
      <c r="ODX7" s="241"/>
      <c r="ODY7" s="241"/>
      <c r="ODZ7" s="241"/>
      <c r="OEA7" s="241"/>
      <c r="OEB7" s="241"/>
      <c r="OEC7" s="241"/>
      <c r="OED7" s="241"/>
      <c r="OEE7" s="241"/>
      <c r="OEF7" s="241"/>
      <c r="OEG7" s="241"/>
      <c r="OEH7" s="241"/>
      <c r="OEI7" s="241"/>
      <c r="OEJ7" s="241"/>
      <c r="OEK7" s="241"/>
      <c r="OEL7" s="241"/>
      <c r="OEM7" s="241"/>
      <c r="OEN7" s="241"/>
      <c r="OEO7" s="241"/>
      <c r="OEP7" s="241"/>
      <c r="OEQ7" s="241"/>
      <c r="OER7" s="241"/>
      <c r="OES7" s="241"/>
      <c r="OET7" s="241"/>
      <c r="OEU7" s="241"/>
      <c r="OEV7" s="241"/>
      <c r="OEW7" s="241"/>
      <c r="OEX7" s="241"/>
      <c r="OEY7" s="241"/>
      <c r="OEZ7" s="241"/>
      <c r="OFA7" s="241"/>
      <c r="OFB7" s="241"/>
      <c r="OFC7" s="241"/>
      <c r="OFD7" s="241"/>
      <c r="OFE7" s="241"/>
      <c r="OFF7" s="241"/>
      <c r="OFG7" s="241"/>
      <c r="OFH7" s="241"/>
      <c r="OFI7" s="241"/>
      <c r="OFJ7" s="241"/>
      <c r="OFK7" s="241"/>
      <c r="OFL7" s="241"/>
      <c r="OFM7" s="241"/>
      <c r="OFN7" s="241"/>
      <c r="OFO7" s="241"/>
      <c r="OFP7" s="241"/>
      <c r="OFQ7" s="241"/>
      <c r="OFR7" s="241"/>
      <c r="OFS7" s="241"/>
      <c r="OFT7" s="241"/>
      <c r="OFU7" s="241"/>
      <c r="OFV7" s="241"/>
      <c r="OFW7" s="241"/>
      <c r="OFX7" s="241"/>
      <c r="OFY7" s="241"/>
      <c r="OFZ7" s="241"/>
      <c r="OGA7" s="241"/>
      <c r="OGB7" s="241"/>
      <c r="OGC7" s="241"/>
      <c r="OGD7" s="241"/>
      <c r="OGE7" s="241"/>
      <c r="OGF7" s="241"/>
      <c r="OGG7" s="241"/>
      <c r="OGH7" s="241"/>
      <c r="OGI7" s="241"/>
      <c r="OGJ7" s="241"/>
      <c r="OGK7" s="241"/>
      <c r="OGL7" s="241"/>
      <c r="OGM7" s="241"/>
      <c r="OGN7" s="241"/>
      <c r="OGO7" s="241"/>
      <c r="OGP7" s="241"/>
      <c r="OGQ7" s="241"/>
      <c r="OGR7" s="241"/>
      <c r="OGS7" s="241"/>
      <c r="OGT7" s="241"/>
      <c r="OGU7" s="241"/>
      <c r="OGV7" s="241"/>
      <c r="OGW7" s="241"/>
      <c r="OGX7" s="241"/>
      <c r="OGY7" s="241"/>
      <c r="OGZ7" s="241"/>
      <c r="OHA7" s="241"/>
      <c r="OHB7" s="241"/>
      <c r="OHC7" s="241"/>
      <c r="OHD7" s="241"/>
      <c r="OHE7" s="241"/>
      <c r="OHF7" s="241"/>
      <c r="OHG7" s="241"/>
      <c r="OHH7" s="241"/>
      <c r="OHI7" s="241"/>
      <c r="OHJ7" s="241"/>
      <c r="OHK7" s="241"/>
      <c r="OHL7" s="241"/>
      <c r="OHM7" s="241"/>
      <c r="OHN7" s="241"/>
      <c r="OHO7" s="241"/>
      <c r="OHP7" s="241"/>
      <c r="OHQ7" s="241"/>
      <c r="OHR7" s="241"/>
      <c r="OHS7" s="241"/>
      <c r="OHT7" s="241"/>
      <c r="OHU7" s="241"/>
      <c r="OHV7" s="241"/>
      <c r="OHW7" s="241"/>
      <c r="OHX7" s="241"/>
      <c r="OHY7" s="241"/>
      <c r="OHZ7" s="241"/>
      <c r="OIA7" s="241"/>
      <c r="OIB7" s="241"/>
      <c r="OIC7" s="241"/>
      <c r="OID7" s="241"/>
      <c r="OIE7" s="241"/>
      <c r="OIF7" s="241"/>
      <c r="OIG7" s="241"/>
      <c r="OIH7" s="241"/>
      <c r="OII7" s="241"/>
      <c r="OIJ7" s="241"/>
      <c r="OIK7" s="241"/>
      <c r="OIL7" s="241"/>
      <c r="OIM7" s="241"/>
      <c r="OIN7" s="241"/>
      <c r="OIO7" s="241"/>
      <c r="OIP7" s="241"/>
      <c r="OIQ7" s="241"/>
      <c r="OIR7" s="241"/>
      <c r="OIS7" s="241"/>
      <c r="OIT7" s="241"/>
      <c r="OIU7" s="241"/>
      <c r="OIV7" s="241"/>
      <c r="OIW7" s="241"/>
      <c r="OIX7" s="241"/>
      <c r="OIY7" s="241"/>
      <c r="OIZ7" s="241"/>
      <c r="OJA7" s="241"/>
      <c r="OJB7" s="241"/>
      <c r="OJC7" s="241"/>
      <c r="OJD7" s="241"/>
      <c r="OJE7" s="241"/>
      <c r="OJF7" s="241"/>
      <c r="OJG7" s="241"/>
      <c r="OJH7" s="241"/>
      <c r="OJI7" s="241"/>
      <c r="OJJ7" s="241"/>
      <c r="OJK7" s="241"/>
      <c r="OJL7" s="241"/>
      <c r="OJM7" s="241"/>
      <c r="OJN7" s="241"/>
      <c r="OJO7" s="241"/>
      <c r="OJP7" s="241"/>
      <c r="OJQ7" s="241"/>
      <c r="OJR7" s="241"/>
      <c r="OJS7" s="241"/>
      <c r="OJT7" s="241"/>
      <c r="OJU7" s="241"/>
      <c r="OJV7" s="241"/>
      <c r="OJW7" s="241"/>
      <c r="OJX7" s="241"/>
      <c r="OJY7" s="241"/>
      <c r="OJZ7" s="241"/>
      <c r="OKA7" s="241"/>
      <c r="OKB7" s="241"/>
      <c r="OKC7" s="241"/>
      <c r="OKD7" s="241"/>
      <c r="OKE7" s="241"/>
      <c r="OKF7" s="241"/>
      <c r="OKG7" s="241"/>
      <c r="OKH7" s="241"/>
      <c r="OKI7" s="241"/>
      <c r="OKJ7" s="241"/>
      <c r="OKK7" s="241"/>
      <c r="OKL7" s="241"/>
      <c r="OKM7" s="241"/>
      <c r="OKN7" s="241"/>
      <c r="OKO7" s="241"/>
      <c r="OKP7" s="241"/>
      <c r="OKQ7" s="241"/>
      <c r="OKR7" s="241"/>
      <c r="OKS7" s="241"/>
      <c r="OKT7" s="241"/>
      <c r="OKU7" s="241"/>
      <c r="OKV7" s="241"/>
      <c r="OKW7" s="241"/>
      <c r="OKX7" s="241"/>
      <c r="OKY7" s="241"/>
      <c r="OKZ7" s="241"/>
      <c r="OLA7" s="241"/>
      <c r="OLB7" s="241"/>
      <c r="OLC7" s="241"/>
      <c r="OLD7" s="241"/>
      <c r="OLE7" s="241"/>
      <c r="OLF7" s="241"/>
      <c r="OLG7" s="241"/>
      <c r="OLH7" s="241"/>
      <c r="OLI7" s="241"/>
      <c r="OLJ7" s="241"/>
      <c r="OLK7" s="241"/>
      <c r="OLL7" s="241"/>
      <c r="OLM7" s="241"/>
      <c r="OLN7" s="241"/>
      <c r="OLO7" s="241"/>
      <c r="OLP7" s="241"/>
      <c r="OLQ7" s="241"/>
      <c r="OLR7" s="241"/>
      <c r="OLS7" s="241"/>
      <c r="OLT7" s="241"/>
      <c r="OLU7" s="241"/>
      <c r="OLV7" s="241"/>
      <c r="OLW7" s="241"/>
      <c r="OLX7" s="241"/>
      <c r="OLY7" s="241"/>
      <c r="OLZ7" s="241"/>
      <c r="OMA7" s="241"/>
      <c r="OMB7" s="241"/>
      <c r="OMC7" s="241"/>
      <c r="OMD7" s="241"/>
      <c r="OME7" s="241"/>
      <c r="OMF7" s="241"/>
      <c r="OMG7" s="241"/>
      <c r="OMH7" s="241"/>
      <c r="OMI7" s="241"/>
      <c r="OMJ7" s="241"/>
      <c r="OMK7" s="241"/>
      <c r="OML7" s="241"/>
      <c r="OMM7" s="241"/>
      <c r="OMN7" s="241"/>
      <c r="OMO7" s="241"/>
      <c r="OMP7" s="241"/>
      <c r="OMQ7" s="241"/>
      <c r="OMR7" s="241"/>
      <c r="OMS7" s="241"/>
      <c r="OMT7" s="241"/>
      <c r="OMU7" s="241"/>
      <c r="OMV7" s="241"/>
      <c r="OMW7" s="241"/>
      <c r="OMX7" s="241"/>
      <c r="OMY7" s="241"/>
      <c r="OMZ7" s="241"/>
      <c r="ONA7" s="241"/>
      <c r="ONB7" s="241"/>
      <c r="ONC7" s="241"/>
      <c r="OND7" s="241"/>
      <c r="ONE7" s="241"/>
      <c r="ONF7" s="241"/>
      <c r="ONG7" s="241"/>
      <c r="ONH7" s="241"/>
      <c r="ONI7" s="241"/>
      <c r="ONJ7" s="241"/>
      <c r="ONK7" s="241"/>
      <c r="ONL7" s="241"/>
      <c r="ONM7" s="241"/>
      <c r="ONN7" s="241"/>
      <c r="ONO7" s="241"/>
      <c r="ONP7" s="241"/>
      <c r="ONQ7" s="241"/>
      <c r="ONR7" s="241"/>
      <c r="ONS7" s="241"/>
      <c r="ONT7" s="241"/>
      <c r="ONU7" s="241"/>
      <c r="ONV7" s="241"/>
      <c r="ONW7" s="241"/>
      <c r="ONX7" s="241"/>
      <c r="ONY7" s="241"/>
      <c r="ONZ7" s="241"/>
      <c r="OOA7" s="241"/>
      <c r="OOB7" s="241"/>
      <c r="OOC7" s="241"/>
      <c r="OOD7" s="241"/>
      <c r="OOE7" s="241"/>
      <c r="OOF7" s="241"/>
      <c r="OOG7" s="241"/>
      <c r="OOH7" s="241"/>
      <c r="OOI7" s="241"/>
      <c r="OOJ7" s="241"/>
      <c r="OOK7" s="241"/>
      <c r="OOL7" s="241"/>
      <c r="OOM7" s="241"/>
      <c r="OON7" s="241"/>
      <c r="OOO7" s="241"/>
      <c r="OOP7" s="241"/>
      <c r="OOQ7" s="241"/>
      <c r="OOR7" s="241"/>
      <c r="OOS7" s="241"/>
      <c r="OOT7" s="241"/>
      <c r="OOU7" s="241"/>
      <c r="OOV7" s="241"/>
      <c r="OOW7" s="241"/>
      <c r="OOX7" s="241"/>
      <c r="OOY7" s="241"/>
      <c r="OOZ7" s="241"/>
      <c r="OPA7" s="241"/>
      <c r="OPB7" s="241"/>
      <c r="OPC7" s="241"/>
      <c r="OPD7" s="241"/>
      <c r="OPE7" s="241"/>
      <c r="OPF7" s="241"/>
      <c r="OPG7" s="241"/>
      <c r="OPH7" s="241"/>
      <c r="OPI7" s="241"/>
      <c r="OPJ7" s="241"/>
      <c r="OPK7" s="241"/>
      <c r="OPL7" s="241"/>
      <c r="OPM7" s="241"/>
      <c r="OPN7" s="241"/>
      <c r="OPO7" s="241"/>
      <c r="OPP7" s="241"/>
      <c r="OPQ7" s="241"/>
      <c r="OPR7" s="241"/>
      <c r="OPS7" s="241"/>
      <c r="OPT7" s="241"/>
      <c r="OPU7" s="241"/>
      <c r="OPV7" s="241"/>
      <c r="OPW7" s="241"/>
      <c r="OPX7" s="241"/>
      <c r="OPY7" s="241"/>
      <c r="OPZ7" s="241"/>
      <c r="OQA7" s="241"/>
      <c r="OQB7" s="241"/>
      <c r="OQC7" s="241"/>
      <c r="OQD7" s="241"/>
      <c r="OQE7" s="241"/>
      <c r="OQF7" s="241"/>
      <c r="OQG7" s="241"/>
      <c r="OQH7" s="241"/>
      <c r="OQI7" s="241"/>
      <c r="OQJ7" s="241"/>
      <c r="OQK7" s="241"/>
      <c r="OQL7" s="241"/>
      <c r="OQM7" s="241"/>
      <c r="OQN7" s="241"/>
      <c r="OQO7" s="241"/>
      <c r="OQP7" s="241"/>
      <c r="OQQ7" s="241"/>
      <c r="OQR7" s="241"/>
      <c r="OQS7" s="241"/>
      <c r="OQT7" s="241"/>
      <c r="OQU7" s="241"/>
      <c r="OQV7" s="241"/>
      <c r="OQW7" s="241"/>
      <c r="OQX7" s="241"/>
      <c r="OQY7" s="241"/>
      <c r="OQZ7" s="241"/>
      <c r="ORA7" s="241"/>
      <c r="ORB7" s="241"/>
      <c r="ORC7" s="241"/>
      <c r="ORD7" s="241"/>
      <c r="ORE7" s="241"/>
      <c r="ORF7" s="241"/>
      <c r="ORG7" s="241"/>
      <c r="ORH7" s="241"/>
      <c r="ORI7" s="241"/>
      <c r="ORJ7" s="241"/>
      <c r="ORK7" s="241"/>
      <c r="ORL7" s="241"/>
      <c r="ORM7" s="241"/>
      <c r="ORN7" s="241"/>
      <c r="ORO7" s="241"/>
      <c r="ORP7" s="241"/>
      <c r="ORQ7" s="241"/>
      <c r="ORR7" s="241"/>
      <c r="ORS7" s="241"/>
      <c r="ORT7" s="241"/>
      <c r="ORU7" s="241"/>
      <c r="ORV7" s="241"/>
      <c r="ORW7" s="241"/>
      <c r="ORX7" s="241"/>
      <c r="ORY7" s="241"/>
      <c r="ORZ7" s="241"/>
      <c r="OSA7" s="241"/>
      <c r="OSB7" s="241"/>
      <c r="OSC7" s="241"/>
      <c r="OSD7" s="241"/>
      <c r="OSE7" s="241"/>
      <c r="OSF7" s="241"/>
      <c r="OSG7" s="241"/>
      <c r="OSH7" s="241"/>
      <c r="OSI7" s="241"/>
      <c r="OSJ7" s="241"/>
      <c r="OSK7" s="241"/>
      <c r="OSL7" s="241"/>
      <c r="OSM7" s="241"/>
      <c r="OSN7" s="241"/>
      <c r="OSO7" s="241"/>
      <c r="OSP7" s="241"/>
      <c r="OSQ7" s="241"/>
      <c r="OSR7" s="241"/>
      <c r="OSS7" s="241"/>
      <c r="OST7" s="241"/>
      <c r="OSU7" s="241"/>
      <c r="OSV7" s="241"/>
      <c r="OSW7" s="241"/>
      <c r="OSX7" s="241"/>
      <c r="OSY7" s="241"/>
      <c r="OSZ7" s="241"/>
      <c r="OTA7" s="241"/>
      <c r="OTB7" s="241"/>
      <c r="OTC7" s="241"/>
      <c r="OTD7" s="241"/>
      <c r="OTE7" s="241"/>
      <c r="OTF7" s="241"/>
      <c r="OTG7" s="241"/>
      <c r="OTH7" s="241"/>
      <c r="OTI7" s="241"/>
      <c r="OTJ7" s="241"/>
      <c r="OTK7" s="241"/>
      <c r="OTL7" s="241"/>
      <c r="OTM7" s="241"/>
      <c r="OTN7" s="241"/>
      <c r="OTO7" s="241"/>
      <c r="OTP7" s="241"/>
      <c r="OTQ7" s="241"/>
      <c r="OTR7" s="241"/>
      <c r="OTS7" s="241"/>
      <c r="OTT7" s="241"/>
      <c r="OTU7" s="241"/>
      <c r="OTV7" s="241"/>
      <c r="OTW7" s="241"/>
      <c r="OTX7" s="241"/>
      <c r="OTY7" s="241"/>
      <c r="OTZ7" s="241"/>
      <c r="OUA7" s="241"/>
      <c r="OUB7" s="241"/>
      <c r="OUC7" s="241"/>
      <c r="OUD7" s="241"/>
      <c r="OUE7" s="241"/>
      <c r="OUF7" s="241"/>
      <c r="OUG7" s="241"/>
      <c r="OUH7" s="241"/>
      <c r="OUI7" s="241"/>
      <c r="OUJ7" s="241"/>
      <c r="OUK7" s="241"/>
      <c r="OUL7" s="241"/>
      <c r="OUM7" s="241"/>
      <c r="OUN7" s="241"/>
      <c r="OUO7" s="241"/>
      <c r="OUP7" s="241"/>
      <c r="OUQ7" s="241"/>
      <c r="OUR7" s="241"/>
      <c r="OUS7" s="241"/>
      <c r="OUT7" s="241"/>
      <c r="OUU7" s="241"/>
      <c r="OUV7" s="241"/>
      <c r="OUW7" s="241"/>
      <c r="OUX7" s="241"/>
      <c r="OUY7" s="241"/>
      <c r="OUZ7" s="241"/>
      <c r="OVA7" s="241"/>
      <c r="OVB7" s="241"/>
      <c r="OVC7" s="241"/>
      <c r="OVD7" s="241"/>
      <c r="OVE7" s="241"/>
      <c r="OVF7" s="241"/>
      <c r="OVG7" s="241"/>
      <c r="OVH7" s="241"/>
      <c r="OVI7" s="241"/>
      <c r="OVJ7" s="241"/>
      <c r="OVK7" s="241"/>
      <c r="OVL7" s="241"/>
      <c r="OVM7" s="241"/>
      <c r="OVN7" s="241"/>
      <c r="OVO7" s="241"/>
      <c r="OVP7" s="241"/>
      <c r="OVQ7" s="241"/>
      <c r="OVR7" s="241"/>
      <c r="OVS7" s="241"/>
      <c r="OVT7" s="241"/>
      <c r="OVU7" s="241"/>
      <c r="OVV7" s="241"/>
      <c r="OVW7" s="241"/>
      <c r="OVX7" s="241"/>
      <c r="OVY7" s="241"/>
      <c r="OVZ7" s="241"/>
      <c r="OWA7" s="241"/>
      <c r="OWB7" s="241"/>
      <c r="OWC7" s="241"/>
      <c r="OWD7" s="241"/>
      <c r="OWE7" s="241"/>
      <c r="OWF7" s="241"/>
      <c r="OWG7" s="241"/>
      <c r="OWH7" s="241"/>
      <c r="OWI7" s="241"/>
      <c r="OWJ7" s="241"/>
      <c r="OWK7" s="241"/>
      <c r="OWL7" s="241"/>
      <c r="OWM7" s="241"/>
      <c r="OWN7" s="241"/>
      <c r="OWO7" s="241"/>
      <c r="OWP7" s="241"/>
      <c r="OWQ7" s="241"/>
      <c r="OWR7" s="241"/>
      <c r="OWS7" s="241"/>
      <c r="OWT7" s="241"/>
      <c r="OWU7" s="241"/>
      <c r="OWV7" s="241"/>
      <c r="OWW7" s="241"/>
      <c r="OWX7" s="241"/>
      <c r="OWY7" s="241"/>
      <c r="OWZ7" s="241"/>
      <c r="OXA7" s="241"/>
      <c r="OXB7" s="241"/>
      <c r="OXC7" s="241"/>
      <c r="OXD7" s="241"/>
      <c r="OXE7" s="241"/>
      <c r="OXF7" s="241"/>
      <c r="OXG7" s="241"/>
      <c r="OXH7" s="241"/>
      <c r="OXI7" s="241"/>
      <c r="OXJ7" s="241"/>
      <c r="OXK7" s="241"/>
      <c r="OXL7" s="241"/>
      <c r="OXM7" s="241"/>
      <c r="OXN7" s="241"/>
      <c r="OXO7" s="241"/>
      <c r="OXP7" s="241"/>
      <c r="OXQ7" s="241"/>
      <c r="OXR7" s="241"/>
      <c r="OXS7" s="241"/>
      <c r="OXT7" s="241"/>
      <c r="OXU7" s="241"/>
      <c r="OXV7" s="241"/>
      <c r="OXW7" s="241"/>
      <c r="OXX7" s="241"/>
      <c r="OXY7" s="241"/>
      <c r="OXZ7" s="241"/>
      <c r="OYA7" s="241"/>
      <c r="OYB7" s="241"/>
      <c r="OYC7" s="241"/>
      <c r="OYD7" s="241"/>
      <c r="OYE7" s="241"/>
      <c r="OYF7" s="241"/>
      <c r="OYG7" s="241"/>
      <c r="OYH7" s="241"/>
      <c r="OYI7" s="241"/>
      <c r="OYJ7" s="241"/>
      <c r="OYK7" s="241"/>
      <c r="OYL7" s="241"/>
      <c r="OYM7" s="241"/>
      <c r="OYN7" s="241"/>
      <c r="OYO7" s="241"/>
      <c r="OYP7" s="241"/>
      <c r="OYQ7" s="241"/>
      <c r="OYR7" s="241"/>
      <c r="OYS7" s="241"/>
      <c r="OYT7" s="241"/>
      <c r="OYU7" s="241"/>
      <c r="OYV7" s="241"/>
      <c r="OYW7" s="241"/>
      <c r="OYX7" s="241"/>
      <c r="OYY7" s="241"/>
      <c r="OYZ7" s="241"/>
      <c r="OZA7" s="241"/>
      <c r="OZB7" s="241"/>
      <c r="OZC7" s="241"/>
      <c r="OZD7" s="241"/>
      <c r="OZE7" s="241"/>
      <c r="OZF7" s="241"/>
      <c r="OZG7" s="241"/>
      <c r="OZH7" s="241"/>
      <c r="OZI7" s="241"/>
      <c r="OZJ7" s="241"/>
      <c r="OZK7" s="241"/>
      <c r="OZL7" s="241"/>
      <c r="OZM7" s="241"/>
      <c r="OZN7" s="241"/>
      <c r="OZO7" s="241"/>
      <c r="OZP7" s="241"/>
      <c r="OZQ7" s="241"/>
      <c r="OZR7" s="241"/>
      <c r="OZS7" s="241"/>
      <c r="OZT7" s="241"/>
      <c r="OZU7" s="241"/>
      <c r="OZV7" s="241"/>
      <c r="OZW7" s="241"/>
      <c r="OZX7" s="241"/>
      <c r="OZY7" s="241"/>
      <c r="OZZ7" s="241"/>
      <c r="PAA7" s="241"/>
      <c r="PAB7" s="241"/>
      <c r="PAC7" s="241"/>
      <c r="PAD7" s="241"/>
      <c r="PAE7" s="241"/>
      <c r="PAF7" s="241"/>
      <c r="PAG7" s="241"/>
      <c r="PAH7" s="241"/>
      <c r="PAI7" s="241"/>
      <c r="PAJ7" s="241"/>
      <c r="PAK7" s="241"/>
      <c r="PAL7" s="241"/>
      <c r="PAM7" s="241"/>
      <c r="PAN7" s="241"/>
      <c r="PAO7" s="241"/>
      <c r="PAP7" s="241"/>
      <c r="PAQ7" s="241"/>
      <c r="PAR7" s="241"/>
      <c r="PAS7" s="241"/>
      <c r="PAT7" s="241"/>
      <c r="PAU7" s="241"/>
      <c r="PAV7" s="241"/>
      <c r="PAW7" s="241"/>
      <c r="PAX7" s="241"/>
      <c r="PAY7" s="241"/>
      <c r="PAZ7" s="241"/>
      <c r="PBA7" s="241"/>
      <c r="PBB7" s="241"/>
      <c r="PBC7" s="241"/>
      <c r="PBD7" s="241"/>
      <c r="PBE7" s="241"/>
      <c r="PBF7" s="241"/>
      <c r="PBG7" s="241"/>
      <c r="PBH7" s="241"/>
      <c r="PBI7" s="241"/>
      <c r="PBJ7" s="241"/>
      <c r="PBK7" s="241"/>
      <c r="PBL7" s="241"/>
      <c r="PBM7" s="241"/>
      <c r="PBN7" s="241"/>
      <c r="PBO7" s="241"/>
      <c r="PBP7" s="241"/>
      <c r="PBQ7" s="241"/>
      <c r="PBR7" s="241"/>
      <c r="PBS7" s="241"/>
      <c r="PBT7" s="241"/>
      <c r="PBU7" s="241"/>
      <c r="PBV7" s="241"/>
      <c r="PBW7" s="241"/>
      <c r="PBX7" s="241"/>
      <c r="PBY7" s="241"/>
      <c r="PBZ7" s="241"/>
      <c r="PCA7" s="241"/>
      <c r="PCB7" s="241"/>
      <c r="PCC7" s="241"/>
      <c r="PCD7" s="241"/>
      <c r="PCE7" s="241"/>
      <c r="PCF7" s="241"/>
      <c r="PCG7" s="241"/>
      <c r="PCH7" s="241"/>
      <c r="PCI7" s="241"/>
      <c r="PCJ7" s="241"/>
      <c r="PCK7" s="241"/>
      <c r="PCL7" s="241"/>
      <c r="PCM7" s="241"/>
      <c r="PCN7" s="241"/>
      <c r="PCO7" s="241"/>
      <c r="PCP7" s="241"/>
      <c r="PCQ7" s="241"/>
      <c r="PCR7" s="241"/>
      <c r="PCS7" s="241"/>
      <c r="PCT7" s="241"/>
      <c r="PCU7" s="241"/>
      <c r="PCV7" s="241"/>
      <c r="PCW7" s="241"/>
      <c r="PCX7" s="241"/>
      <c r="PCY7" s="241"/>
      <c r="PCZ7" s="241"/>
      <c r="PDA7" s="241"/>
      <c r="PDB7" s="241"/>
      <c r="PDC7" s="241"/>
      <c r="PDD7" s="241"/>
      <c r="PDE7" s="241"/>
      <c r="PDF7" s="241"/>
      <c r="PDG7" s="241"/>
      <c r="PDH7" s="241"/>
      <c r="PDI7" s="241"/>
      <c r="PDJ7" s="241"/>
      <c r="PDK7" s="241"/>
      <c r="PDL7" s="241"/>
      <c r="PDM7" s="241"/>
      <c r="PDN7" s="241"/>
      <c r="PDO7" s="241"/>
      <c r="PDP7" s="241"/>
      <c r="PDQ7" s="241"/>
      <c r="PDR7" s="241"/>
      <c r="PDS7" s="241"/>
      <c r="PDT7" s="241"/>
      <c r="PDU7" s="241"/>
      <c r="PDV7" s="241"/>
      <c r="PDW7" s="241"/>
      <c r="PDX7" s="241"/>
      <c r="PDY7" s="241"/>
      <c r="PDZ7" s="241"/>
      <c r="PEA7" s="241"/>
      <c r="PEB7" s="241"/>
      <c r="PEC7" s="241"/>
      <c r="PED7" s="241"/>
      <c r="PEE7" s="241"/>
      <c r="PEF7" s="241"/>
      <c r="PEG7" s="241"/>
      <c r="PEH7" s="241"/>
      <c r="PEI7" s="241"/>
      <c r="PEJ7" s="241"/>
      <c r="PEK7" s="241"/>
      <c r="PEL7" s="241"/>
      <c r="PEM7" s="241"/>
      <c r="PEN7" s="241"/>
      <c r="PEO7" s="241"/>
      <c r="PEP7" s="241"/>
      <c r="PEQ7" s="241"/>
      <c r="PER7" s="241"/>
      <c r="PES7" s="241"/>
      <c r="PET7" s="241"/>
      <c r="PEU7" s="241"/>
      <c r="PEV7" s="241"/>
      <c r="PEW7" s="241"/>
      <c r="PEX7" s="241"/>
      <c r="PEY7" s="241"/>
      <c r="PEZ7" s="241"/>
      <c r="PFA7" s="241"/>
      <c r="PFB7" s="241"/>
      <c r="PFC7" s="241"/>
      <c r="PFD7" s="241"/>
      <c r="PFE7" s="241"/>
      <c r="PFF7" s="241"/>
      <c r="PFG7" s="241"/>
      <c r="PFH7" s="241"/>
      <c r="PFI7" s="241"/>
      <c r="PFJ7" s="241"/>
      <c r="PFK7" s="241"/>
      <c r="PFL7" s="241"/>
      <c r="PFM7" s="241"/>
      <c r="PFN7" s="241"/>
      <c r="PFO7" s="241"/>
      <c r="PFP7" s="241"/>
      <c r="PFQ7" s="241"/>
      <c r="PFR7" s="241"/>
      <c r="PFS7" s="241"/>
      <c r="PFT7" s="241"/>
      <c r="PFU7" s="241"/>
      <c r="PFV7" s="241"/>
      <c r="PFW7" s="241"/>
      <c r="PFX7" s="241"/>
      <c r="PFY7" s="241"/>
      <c r="PFZ7" s="241"/>
      <c r="PGA7" s="241"/>
      <c r="PGB7" s="241"/>
      <c r="PGC7" s="241"/>
      <c r="PGD7" s="241"/>
      <c r="PGE7" s="241"/>
      <c r="PGF7" s="241"/>
      <c r="PGG7" s="241"/>
      <c r="PGH7" s="241"/>
      <c r="PGI7" s="241"/>
      <c r="PGJ7" s="241"/>
      <c r="PGK7" s="241"/>
      <c r="PGL7" s="241"/>
      <c r="PGM7" s="241"/>
      <c r="PGN7" s="241"/>
      <c r="PGO7" s="241"/>
      <c r="PGP7" s="241"/>
      <c r="PGQ7" s="241"/>
      <c r="PGR7" s="241"/>
      <c r="PGS7" s="241"/>
      <c r="PGT7" s="241"/>
      <c r="PGU7" s="241"/>
      <c r="PGV7" s="241"/>
      <c r="PGW7" s="241"/>
      <c r="PGX7" s="241"/>
      <c r="PGY7" s="241"/>
      <c r="PGZ7" s="241"/>
      <c r="PHA7" s="241"/>
      <c r="PHB7" s="241"/>
      <c r="PHC7" s="241"/>
      <c r="PHD7" s="241"/>
      <c r="PHE7" s="241"/>
      <c r="PHF7" s="241"/>
      <c r="PHG7" s="241"/>
      <c r="PHH7" s="241"/>
      <c r="PHI7" s="241"/>
      <c r="PHJ7" s="241"/>
      <c r="PHK7" s="241"/>
      <c r="PHL7" s="241"/>
      <c r="PHM7" s="241"/>
      <c r="PHN7" s="241"/>
      <c r="PHO7" s="241"/>
      <c r="PHP7" s="241"/>
      <c r="PHQ7" s="241"/>
      <c r="PHR7" s="241"/>
      <c r="PHS7" s="241"/>
      <c r="PHT7" s="241"/>
      <c r="PHU7" s="241"/>
      <c r="PHV7" s="241"/>
      <c r="PHW7" s="241"/>
      <c r="PHX7" s="241"/>
      <c r="PHY7" s="241"/>
      <c r="PHZ7" s="241"/>
      <c r="PIA7" s="241"/>
      <c r="PIB7" s="241"/>
      <c r="PIC7" s="241"/>
      <c r="PID7" s="241"/>
      <c r="PIE7" s="241"/>
      <c r="PIF7" s="241"/>
      <c r="PIG7" s="241"/>
      <c r="PIH7" s="241"/>
      <c r="PII7" s="241"/>
      <c r="PIJ7" s="241"/>
      <c r="PIK7" s="241"/>
      <c r="PIL7" s="241"/>
      <c r="PIM7" s="241"/>
      <c r="PIN7" s="241"/>
      <c r="PIO7" s="241"/>
      <c r="PIP7" s="241"/>
      <c r="PIQ7" s="241"/>
      <c r="PIR7" s="241"/>
      <c r="PIS7" s="241"/>
      <c r="PIT7" s="241"/>
      <c r="PIU7" s="241"/>
      <c r="PIV7" s="241"/>
      <c r="PIW7" s="241"/>
      <c r="PIX7" s="241"/>
      <c r="PIY7" s="241"/>
      <c r="PIZ7" s="241"/>
      <c r="PJA7" s="241"/>
      <c r="PJB7" s="241"/>
      <c r="PJC7" s="241"/>
      <c r="PJD7" s="241"/>
      <c r="PJE7" s="241"/>
      <c r="PJF7" s="241"/>
      <c r="PJG7" s="241"/>
      <c r="PJH7" s="241"/>
      <c r="PJI7" s="241"/>
      <c r="PJJ7" s="241"/>
      <c r="PJK7" s="241"/>
      <c r="PJL7" s="241"/>
      <c r="PJM7" s="241"/>
      <c r="PJN7" s="241"/>
      <c r="PJO7" s="241"/>
      <c r="PJP7" s="241"/>
      <c r="PJQ7" s="241"/>
      <c r="PJR7" s="241"/>
      <c r="PJS7" s="241"/>
      <c r="PJT7" s="241"/>
      <c r="PJU7" s="241"/>
      <c r="PJV7" s="241"/>
      <c r="PJW7" s="241"/>
      <c r="PJX7" s="241"/>
      <c r="PJY7" s="241"/>
      <c r="PJZ7" s="241"/>
      <c r="PKA7" s="241"/>
      <c r="PKB7" s="241"/>
      <c r="PKC7" s="241"/>
      <c r="PKD7" s="241"/>
      <c r="PKE7" s="241"/>
      <c r="PKF7" s="241"/>
      <c r="PKG7" s="241"/>
      <c r="PKH7" s="241"/>
      <c r="PKI7" s="241"/>
      <c r="PKJ7" s="241"/>
      <c r="PKK7" s="241"/>
      <c r="PKL7" s="241"/>
      <c r="PKM7" s="241"/>
      <c r="PKN7" s="241"/>
      <c r="PKO7" s="241"/>
      <c r="PKP7" s="241"/>
      <c r="PKQ7" s="241"/>
      <c r="PKR7" s="241"/>
      <c r="PKS7" s="241"/>
      <c r="PKT7" s="241"/>
      <c r="PKU7" s="241"/>
      <c r="PKV7" s="241"/>
      <c r="PKW7" s="241"/>
      <c r="PKX7" s="241"/>
      <c r="PKY7" s="241"/>
      <c r="PKZ7" s="241"/>
      <c r="PLA7" s="241"/>
      <c r="PLB7" s="241"/>
      <c r="PLC7" s="241"/>
      <c r="PLD7" s="241"/>
      <c r="PLE7" s="241"/>
      <c r="PLF7" s="241"/>
      <c r="PLG7" s="241"/>
      <c r="PLH7" s="241"/>
      <c r="PLI7" s="241"/>
      <c r="PLJ7" s="241"/>
      <c r="PLK7" s="241"/>
      <c r="PLL7" s="241"/>
      <c r="PLM7" s="241"/>
      <c r="PLN7" s="241"/>
      <c r="PLO7" s="241"/>
      <c r="PLP7" s="241"/>
      <c r="PLQ7" s="241"/>
      <c r="PLR7" s="241"/>
      <c r="PLS7" s="241"/>
      <c r="PLT7" s="241"/>
      <c r="PLU7" s="241"/>
      <c r="PLV7" s="241"/>
      <c r="PLW7" s="241"/>
      <c r="PLX7" s="241"/>
      <c r="PLY7" s="241"/>
      <c r="PLZ7" s="241"/>
      <c r="PMA7" s="241"/>
      <c r="PMB7" s="241"/>
      <c r="PMC7" s="241"/>
      <c r="PMD7" s="241"/>
      <c r="PME7" s="241"/>
      <c r="PMF7" s="241"/>
      <c r="PMG7" s="241"/>
      <c r="PMH7" s="241"/>
      <c r="PMI7" s="241"/>
      <c r="PMJ7" s="241"/>
      <c r="PMK7" s="241"/>
      <c r="PML7" s="241"/>
      <c r="PMM7" s="241"/>
      <c r="PMN7" s="241"/>
      <c r="PMO7" s="241"/>
      <c r="PMP7" s="241"/>
      <c r="PMQ7" s="241"/>
      <c r="PMR7" s="241"/>
      <c r="PMS7" s="241"/>
      <c r="PMT7" s="241"/>
      <c r="PMU7" s="241"/>
      <c r="PMV7" s="241"/>
      <c r="PMW7" s="241"/>
      <c r="PMX7" s="241"/>
      <c r="PMY7" s="241"/>
      <c r="PMZ7" s="241"/>
      <c r="PNA7" s="241"/>
      <c r="PNB7" s="241"/>
      <c r="PNC7" s="241"/>
      <c r="PND7" s="241"/>
      <c r="PNE7" s="241"/>
      <c r="PNF7" s="241"/>
      <c r="PNG7" s="241"/>
      <c r="PNH7" s="241"/>
      <c r="PNI7" s="241"/>
      <c r="PNJ7" s="241"/>
      <c r="PNK7" s="241"/>
      <c r="PNL7" s="241"/>
      <c r="PNM7" s="241"/>
      <c r="PNN7" s="241"/>
      <c r="PNO7" s="241"/>
      <c r="PNP7" s="241"/>
      <c r="PNQ7" s="241"/>
      <c r="PNR7" s="241"/>
      <c r="PNS7" s="241"/>
      <c r="PNT7" s="241"/>
      <c r="PNU7" s="241"/>
      <c r="PNV7" s="241"/>
      <c r="PNW7" s="241"/>
      <c r="PNX7" s="241"/>
      <c r="PNY7" s="241"/>
      <c r="PNZ7" s="241"/>
      <c r="POA7" s="241"/>
      <c r="POB7" s="241"/>
      <c r="POC7" s="241"/>
      <c r="POD7" s="241"/>
      <c r="POE7" s="241"/>
      <c r="POF7" s="241"/>
      <c r="POG7" s="241"/>
      <c r="POH7" s="241"/>
      <c r="POI7" s="241"/>
      <c r="POJ7" s="241"/>
      <c r="POK7" s="241"/>
      <c r="POL7" s="241"/>
      <c r="POM7" s="241"/>
      <c r="PON7" s="241"/>
      <c r="POO7" s="241"/>
      <c r="POP7" s="241"/>
      <c r="POQ7" s="241"/>
      <c r="POR7" s="241"/>
      <c r="POS7" s="241"/>
      <c r="POT7" s="241"/>
      <c r="POU7" s="241"/>
      <c r="POV7" s="241"/>
      <c r="POW7" s="241"/>
      <c r="POX7" s="241"/>
      <c r="POY7" s="241"/>
      <c r="POZ7" s="241"/>
      <c r="PPA7" s="241"/>
      <c r="PPB7" s="241"/>
      <c r="PPC7" s="241"/>
      <c r="PPD7" s="241"/>
      <c r="PPE7" s="241"/>
      <c r="PPF7" s="241"/>
      <c r="PPG7" s="241"/>
      <c r="PPH7" s="241"/>
      <c r="PPI7" s="241"/>
      <c r="PPJ7" s="241"/>
      <c r="PPK7" s="241"/>
      <c r="PPL7" s="241"/>
      <c r="PPM7" s="241"/>
      <c r="PPN7" s="241"/>
      <c r="PPO7" s="241"/>
      <c r="PPP7" s="241"/>
      <c r="PPQ7" s="241"/>
      <c r="PPR7" s="241"/>
      <c r="PPS7" s="241"/>
      <c r="PPT7" s="241"/>
      <c r="PPU7" s="241"/>
      <c r="PPV7" s="241"/>
      <c r="PPW7" s="241"/>
      <c r="PPX7" s="241"/>
      <c r="PPY7" s="241"/>
      <c r="PPZ7" s="241"/>
      <c r="PQA7" s="241"/>
      <c r="PQB7" s="241"/>
      <c r="PQC7" s="241"/>
      <c r="PQD7" s="241"/>
      <c r="PQE7" s="241"/>
      <c r="PQF7" s="241"/>
      <c r="PQG7" s="241"/>
      <c r="PQH7" s="241"/>
      <c r="PQI7" s="241"/>
      <c r="PQJ7" s="241"/>
      <c r="PQK7" s="241"/>
      <c r="PQL7" s="241"/>
      <c r="PQM7" s="241"/>
      <c r="PQN7" s="241"/>
      <c r="PQO7" s="241"/>
      <c r="PQP7" s="241"/>
      <c r="PQQ7" s="241"/>
      <c r="PQR7" s="241"/>
      <c r="PQS7" s="241"/>
      <c r="PQT7" s="241"/>
      <c r="PQU7" s="241"/>
      <c r="PQV7" s="241"/>
      <c r="PQW7" s="241"/>
      <c r="PQX7" s="241"/>
      <c r="PQY7" s="241"/>
      <c r="PQZ7" s="241"/>
      <c r="PRA7" s="241"/>
      <c r="PRB7" s="241"/>
      <c r="PRC7" s="241"/>
      <c r="PRD7" s="241"/>
      <c r="PRE7" s="241"/>
      <c r="PRF7" s="241"/>
      <c r="PRG7" s="241"/>
      <c r="PRH7" s="241"/>
      <c r="PRI7" s="241"/>
      <c r="PRJ7" s="241"/>
      <c r="PRK7" s="241"/>
      <c r="PRL7" s="241"/>
      <c r="PRM7" s="241"/>
      <c r="PRN7" s="241"/>
      <c r="PRO7" s="241"/>
      <c r="PRP7" s="241"/>
      <c r="PRQ7" s="241"/>
      <c r="PRR7" s="241"/>
      <c r="PRS7" s="241"/>
      <c r="PRT7" s="241"/>
      <c r="PRU7" s="241"/>
      <c r="PRV7" s="241"/>
      <c r="PRW7" s="241"/>
      <c r="PRX7" s="241"/>
      <c r="PRY7" s="241"/>
      <c r="PRZ7" s="241"/>
      <c r="PSA7" s="241"/>
      <c r="PSB7" s="241"/>
      <c r="PSC7" s="241"/>
      <c r="PSD7" s="241"/>
      <c r="PSE7" s="241"/>
      <c r="PSF7" s="241"/>
      <c r="PSG7" s="241"/>
      <c r="PSH7" s="241"/>
      <c r="PSI7" s="241"/>
      <c r="PSJ7" s="241"/>
      <c r="PSK7" s="241"/>
      <c r="PSL7" s="241"/>
      <c r="PSM7" s="241"/>
      <c r="PSN7" s="241"/>
      <c r="PSO7" s="241"/>
      <c r="PSP7" s="241"/>
      <c r="PSQ7" s="241"/>
      <c r="PSR7" s="241"/>
      <c r="PSS7" s="241"/>
      <c r="PST7" s="241"/>
      <c r="PSU7" s="241"/>
      <c r="PSV7" s="241"/>
      <c r="PSW7" s="241"/>
      <c r="PSX7" s="241"/>
      <c r="PSY7" s="241"/>
      <c r="PSZ7" s="241"/>
      <c r="PTA7" s="241"/>
      <c r="PTB7" s="241"/>
      <c r="PTC7" s="241"/>
      <c r="PTD7" s="241"/>
      <c r="PTE7" s="241"/>
      <c r="PTF7" s="241"/>
      <c r="PTG7" s="241"/>
      <c r="PTH7" s="241"/>
      <c r="PTI7" s="241"/>
      <c r="PTJ7" s="241"/>
      <c r="PTK7" s="241"/>
      <c r="PTL7" s="241"/>
      <c r="PTM7" s="241"/>
      <c r="PTN7" s="241"/>
      <c r="PTO7" s="241"/>
      <c r="PTP7" s="241"/>
      <c r="PTQ7" s="241"/>
      <c r="PTR7" s="241"/>
      <c r="PTS7" s="241"/>
      <c r="PTT7" s="241"/>
      <c r="PTU7" s="241"/>
      <c r="PTV7" s="241"/>
      <c r="PTW7" s="241"/>
      <c r="PTX7" s="241"/>
      <c r="PTY7" s="241"/>
      <c r="PTZ7" s="241"/>
      <c r="PUA7" s="241"/>
      <c r="PUB7" s="241"/>
      <c r="PUC7" s="241"/>
      <c r="PUD7" s="241"/>
      <c r="PUE7" s="241"/>
      <c r="PUF7" s="241"/>
      <c r="PUG7" s="241"/>
      <c r="PUH7" s="241"/>
      <c r="PUI7" s="241"/>
      <c r="PUJ7" s="241"/>
      <c r="PUK7" s="241"/>
      <c r="PUL7" s="241"/>
      <c r="PUM7" s="241"/>
      <c r="PUN7" s="241"/>
      <c r="PUO7" s="241"/>
      <c r="PUP7" s="241"/>
      <c r="PUQ7" s="241"/>
      <c r="PUR7" s="241"/>
      <c r="PUS7" s="241"/>
      <c r="PUT7" s="241"/>
      <c r="PUU7" s="241"/>
      <c r="PUV7" s="241"/>
      <c r="PUW7" s="241"/>
      <c r="PUX7" s="241"/>
      <c r="PUY7" s="241"/>
      <c r="PUZ7" s="241"/>
      <c r="PVA7" s="241"/>
      <c r="PVB7" s="241"/>
      <c r="PVC7" s="241"/>
      <c r="PVD7" s="241"/>
      <c r="PVE7" s="241"/>
      <c r="PVF7" s="241"/>
      <c r="PVG7" s="241"/>
      <c r="PVH7" s="241"/>
      <c r="PVI7" s="241"/>
      <c r="PVJ7" s="241"/>
      <c r="PVK7" s="241"/>
      <c r="PVL7" s="241"/>
      <c r="PVM7" s="241"/>
      <c r="PVN7" s="241"/>
      <c r="PVO7" s="241"/>
      <c r="PVP7" s="241"/>
      <c r="PVQ7" s="241"/>
      <c r="PVR7" s="241"/>
      <c r="PVS7" s="241"/>
      <c r="PVT7" s="241"/>
      <c r="PVU7" s="241"/>
      <c r="PVV7" s="241"/>
      <c r="PVW7" s="241"/>
      <c r="PVX7" s="241"/>
      <c r="PVY7" s="241"/>
      <c r="PVZ7" s="241"/>
      <c r="PWA7" s="241"/>
      <c r="PWB7" s="241"/>
      <c r="PWC7" s="241"/>
      <c r="PWD7" s="241"/>
      <c r="PWE7" s="241"/>
      <c r="PWF7" s="241"/>
      <c r="PWG7" s="241"/>
      <c r="PWH7" s="241"/>
      <c r="PWI7" s="241"/>
      <c r="PWJ7" s="241"/>
      <c r="PWK7" s="241"/>
      <c r="PWL7" s="241"/>
      <c r="PWM7" s="241"/>
      <c r="PWN7" s="241"/>
      <c r="PWO7" s="241"/>
      <c r="PWP7" s="241"/>
      <c r="PWQ7" s="241"/>
      <c r="PWR7" s="241"/>
      <c r="PWS7" s="241"/>
      <c r="PWT7" s="241"/>
      <c r="PWU7" s="241"/>
      <c r="PWV7" s="241"/>
      <c r="PWW7" s="241"/>
      <c r="PWX7" s="241"/>
      <c r="PWY7" s="241"/>
      <c r="PWZ7" s="241"/>
      <c r="PXA7" s="241"/>
      <c r="PXB7" s="241"/>
      <c r="PXC7" s="241"/>
      <c r="PXD7" s="241"/>
      <c r="PXE7" s="241"/>
      <c r="PXF7" s="241"/>
      <c r="PXG7" s="241"/>
      <c r="PXH7" s="241"/>
      <c r="PXI7" s="241"/>
      <c r="PXJ7" s="241"/>
      <c r="PXK7" s="241"/>
      <c r="PXL7" s="241"/>
      <c r="PXM7" s="241"/>
      <c r="PXN7" s="241"/>
      <c r="PXO7" s="241"/>
      <c r="PXP7" s="241"/>
      <c r="PXQ7" s="241"/>
      <c r="PXR7" s="241"/>
      <c r="PXS7" s="241"/>
      <c r="PXT7" s="241"/>
      <c r="PXU7" s="241"/>
      <c r="PXV7" s="241"/>
      <c r="PXW7" s="241"/>
      <c r="PXX7" s="241"/>
      <c r="PXY7" s="241"/>
      <c r="PXZ7" s="241"/>
      <c r="PYA7" s="241"/>
      <c r="PYB7" s="241"/>
      <c r="PYC7" s="241"/>
      <c r="PYD7" s="241"/>
      <c r="PYE7" s="241"/>
      <c r="PYF7" s="241"/>
      <c r="PYG7" s="241"/>
      <c r="PYH7" s="241"/>
      <c r="PYI7" s="241"/>
      <c r="PYJ7" s="241"/>
      <c r="PYK7" s="241"/>
      <c r="PYL7" s="241"/>
      <c r="PYM7" s="241"/>
      <c r="PYN7" s="241"/>
      <c r="PYO7" s="241"/>
      <c r="PYP7" s="241"/>
      <c r="PYQ7" s="241"/>
      <c r="PYR7" s="241"/>
      <c r="PYS7" s="241"/>
      <c r="PYT7" s="241"/>
      <c r="PYU7" s="241"/>
      <c r="PYV7" s="241"/>
      <c r="PYW7" s="241"/>
      <c r="PYX7" s="241"/>
      <c r="PYY7" s="241"/>
      <c r="PYZ7" s="241"/>
      <c r="PZA7" s="241"/>
      <c r="PZB7" s="241"/>
      <c r="PZC7" s="241"/>
      <c r="PZD7" s="241"/>
      <c r="PZE7" s="241"/>
      <c r="PZF7" s="241"/>
      <c r="PZG7" s="241"/>
      <c r="PZH7" s="241"/>
      <c r="PZI7" s="241"/>
      <c r="PZJ7" s="241"/>
      <c r="PZK7" s="241"/>
      <c r="PZL7" s="241"/>
      <c r="PZM7" s="241"/>
      <c r="PZN7" s="241"/>
      <c r="PZO7" s="241"/>
      <c r="PZP7" s="241"/>
      <c r="PZQ7" s="241"/>
      <c r="PZR7" s="241"/>
      <c r="PZS7" s="241"/>
      <c r="PZT7" s="241"/>
      <c r="PZU7" s="241"/>
      <c r="PZV7" s="241"/>
      <c r="PZW7" s="241"/>
      <c r="PZX7" s="241"/>
      <c r="PZY7" s="241"/>
      <c r="PZZ7" s="241"/>
      <c r="QAA7" s="241"/>
      <c r="QAB7" s="241"/>
      <c r="QAC7" s="241"/>
      <c r="QAD7" s="241"/>
      <c r="QAE7" s="241"/>
      <c r="QAF7" s="241"/>
      <c r="QAG7" s="241"/>
      <c r="QAH7" s="241"/>
      <c r="QAI7" s="241"/>
      <c r="QAJ7" s="241"/>
      <c r="QAK7" s="241"/>
      <c r="QAL7" s="241"/>
      <c r="QAM7" s="241"/>
      <c r="QAN7" s="241"/>
      <c r="QAO7" s="241"/>
      <c r="QAP7" s="241"/>
      <c r="QAQ7" s="241"/>
      <c r="QAR7" s="241"/>
      <c r="QAS7" s="241"/>
      <c r="QAT7" s="241"/>
      <c r="QAU7" s="241"/>
      <c r="QAV7" s="241"/>
      <c r="QAW7" s="241"/>
      <c r="QAX7" s="241"/>
      <c r="QAY7" s="241"/>
      <c r="QAZ7" s="241"/>
      <c r="QBA7" s="241"/>
      <c r="QBB7" s="241"/>
      <c r="QBC7" s="241"/>
      <c r="QBD7" s="241"/>
      <c r="QBE7" s="241"/>
      <c r="QBF7" s="241"/>
      <c r="QBG7" s="241"/>
      <c r="QBH7" s="241"/>
      <c r="QBI7" s="241"/>
      <c r="QBJ7" s="241"/>
      <c r="QBK7" s="241"/>
      <c r="QBL7" s="241"/>
      <c r="QBM7" s="241"/>
      <c r="QBN7" s="241"/>
      <c r="QBO7" s="241"/>
      <c r="QBP7" s="241"/>
      <c r="QBQ7" s="241"/>
      <c r="QBR7" s="241"/>
      <c r="QBS7" s="241"/>
      <c r="QBT7" s="241"/>
      <c r="QBU7" s="241"/>
      <c r="QBV7" s="241"/>
      <c r="QBW7" s="241"/>
      <c r="QBX7" s="241"/>
      <c r="QBY7" s="241"/>
      <c r="QBZ7" s="241"/>
      <c r="QCA7" s="241"/>
      <c r="QCB7" s="241"/>
      <c r="QCC7" s="241"/>
      <c r="QCD7" s="241"/>
      <c r="QCE7" s="241"/>
      <c r="QCF7" s="241"/>
      <c r="QCG7" s="241"/>
      <c r="QCH7" s="241"/>
      <c r="QCI7" s="241"/>
      <c r="QCJ7" s="241"/>
      <c r="QCK7" s="241"/>
      <c r="QCL7" s="241"/>
      <c r="QCM7" s="241"/>
      <c r="QCN7" s="241"/>
      <c r="QCO7" s="241"/>
      <c r="QCP7" s="241"/>
      <c r="QCQ7" s="241"/>
      <c r="QCR7" s="241"/>
      <c r="QCS7" s="241"/>
      <c r="QCT7" s="241"/>
      <c r="QCU7" s="241"/>
      <c r="QCV7" s="241"/>
      <c r="QCW7" s="241"/>
      <c r="QCX7" s="241"/>
      <c r="QCY7" s="241"/>
      <c r="QCZ7" s="241"/>
      <c r="QDA7" s="241"/>
      <c r="QDB7" s="241"/>
      <c r="QDC7" s="241"/>
      <c r="QDD7" s="241"/>
      <c r="QDE7" s="241"/>
      <c r="QDF7" s="241"/>
      <c r="QDG7" s="241"/>
      <c r="QDH7" s="241"/>
      <c r="QDI7" s="241"/>
      <c r="QDJ7" s="241"/>
      <c r="QDK7" s="241"/>
      <c r="QDL7" s="241"/>
      <c r="QDM7" s="241"/>
      <c r="QDN7" s="241"/>
      <c r="QDO7" s="241"/>
      <c r="QDP7" s="241"/>
      <c r="QDQ7" s="241"/>
      <c r="QDR7" s="241"/>
      <c r="QDS7" s="241"/>
      <c r="QDT7" s="241"/>
      <c r="QDU7" s="241"/>
      <c r="QDV7" s="241"/>
      <c r="QDW7" s="241"/>
      <c r="QDX7" s="241"/>
      <c r="QDY7" s="241"/>
      <c r="QDZ7" s="241"/>
      <c r="QEA7" s="241"/>
      <c r="QEB7" s="241"/>
      <c r="QEC7" s="241"/>
      <c r="QED7" s="241"/>
      <c r="QEE7" s="241"/>
      <c r="QEF7" s="241"/>
      <c r="QEG7" s="241"/>
      <c r="QEH7" s="241"/>
      <c r="QEI7" s="241"/>
      <c r="QEJ7" s="241"/>
      <c r="QEK7" s="241"/>
      <c r="QEL7" s="241"/>
      <c r="QEM7" s="241"/>
      <c r="QEN7" s="241"/>
      <c r="QEO7" s="241"/>
      <c r="QEP7" s="241"/>
      <c r="QEQ7" s="241"/>
      <c r="QER7" s="241"/>
      <c r="QES7" s="241"/>
      <c r="QET7" s="241"/>
      <c r="QEU7" s="241"/>
      <c r="QEV7" s="241"/>
      <c r="QEW7" s="241"/>
      <c r="QEX7" s="241"/>
      <c r="QEY7" s="241"/>
      <c r="QEZ7" s="241"/>
      <c r="QFA7" s="241"/>
      <c r="QFB7" s="241"/>
      <c r="QFC7" s="241"/>
      <c r="QFD7" s="241"/>
      <c r="QFE7" s="241"/>
      <c r="QFF7" s="241"/>
      <c r="QFG7" s="241"/>
      <c r="QFH7" s="241"/>
      <c r="QFI7" s="241"/>
      <c r="QFJ7" s="241"/>
      <c r="QFK7" s="241"/>
      <c r="QFL7" s="241"/>
      <c r="QFM7" s="241"/>
      <c r="QFN7" s="241"/>
      <c r="QFO7" s="241"/>
      <c r="QFP7" s="241"/>
      <c r="QFQ7" s="241"/>
      <c r="QFR7" s="241"/>
      <c r="QFS7" s="241"/>
      <c r="QFT7" s="241"/>
      <c r="QFU7" s="241"/>
      <c r="QFV7" s="241"/>
      <c r="QFW7" s="241"/>
      <c r="QFX7" s="241"/>
      <c r="QFY7" s="241"/>
      <c r="QFZ7" s="241"/>
      <c r="QGA7" s="241"/>
      <c r="QGB7" s="241"/>
      <c r="QGC7" s="241"/>
      <c r="QGD7" s="241"/>
      <c r="QGE7" s="241"/>
      <c r="QGF7" s="241"/>
      <c r="QGG7" s="241"/>
      <c r="QGH7" s="241"/>
      <c r="QGI7" s="241"/>
      <c r="QGJ7" s="241"/>
      <c r="QGK7" s="241"/>
      <c r="QGL7" s="241"/>
      <c r="QGM7" s="241"/>
      <c r="QGN7" s="241"/>
      <c r="QGO7" s="241"/>
      <c r="QGP7" s="241"/>
      <c r="QGQ7" s="241"/>
      <c r="QGR7" s="241"/>
      <c r="QGS7" s="241"/>
      <c r="QGT7" s="241"/>
      <c r="QGU7" s="241"/>
      <c r="QGV7" s="241"/>
      <c r="QGW7" s="241"/>
      <c r="QGX7" s="241"/>
      <c r="QGY7" s="241"/>
      <c r="QGZ7" s="241"/>
      <c r="QHA7" s="241"/>
      <c r="QHB7" s="241"/>
      <c r="QHC7" s="241"/>
      <c r="QHD7" s="241"/>
      <c r="QHE7" s="241"/>
      <c r="QHF7" s="241"/>
      <c r="QHG7" s="241"/>
      <c r="QHH7" s="241"/>
      <c r="QHI7" s="241"/>
      <c r="QHJ7" s="241"/>
      <c r="QHK7" s="241"/>
      <c r="QHL7" s="241"/>
      <c r="QHM7" s="241"/>
      <c r="QHN7" s="241"/>
      <c r="QHO7" s="241"/>
      <c r="QHP7" s="241"/>
      <c r="QHQ7" s="241"/>
      <c r="QHR7" s="241"/>
      <c r="QHS7" s="241"/>
      <c r="QHT7" s="241"/>
      <c r="QHU7" s="241"/>
      <c r="QHV7" s="241"/>
      <c r="QHW7" s="241"/>
      <c r="QHX7" s="241"/>
      <c r="QHY7" s="241"/>
      <c r="QHZ7" s="241"/>
      <c r="QIA7" s="241"/>
      <c r="QIB7" s="241"/>
      <c r="QIC7" s="241"/>
      <c r="QID7" s="241"/>
      <c r="QIE7" s="241"/>
      <c r="QIF7" s="241"/>
      <c r="QIG7" s="241"/>
      <c r="QIH7" s="241"/>
      <c r="QII7" s="241"/>
      <c r="QIJ7" s="241"/>
      <c r="QIK7" s="241"/>
      <c r="QIL7" s="241"/>
      <c r="QIM7" s="241"/>
      <c r="QIN7" s="241"/>
      <c r="QIO7" s="241"/>
      <c r="QIP7" s="241"/>
      <c r="QIQ7" s="241"/>
      <c r="QIR7" s="241"/>
      <c r="QIS7" s="241"/>
      <c r="QIT7" s="241"/>
      <c r="QIU7" s="241"/>
      <c r="QIV7" s="241"/>
      <c r="QIW7" s="241"/>
      <c r="QIX7" s="241"/>
      <c r="QIY7" s="241"/>
      <c r="QIZ7" s="241"/>
      <c r="QJA7" s="241"/>
      <c r="QJB7" s="241"/>
      <c r="QJC7" s="241"/>
      <c r="QJD7" s="241"/>
      <c r="QJE7" s="241"/>
      <c r="QJF7" s="241"/>
      <c r="QJG7" s="241"/>
      <c r="QJH7" s="241"/>
      <c r="QJI7" s="241"/>
      <c r="QJJ7" s="241"/>
      <c r="QJK7" s="241"/>
      <c r="QJL7" s="241"/>
      <c r="QJM7" s="241"/>
      <c r="QJN7" s="241"/>
      <c r="QJO7" s="241"/>
      <c r="QJP7" s="241"/>
      <c r="QJQ7" s="241"/>
      <c r="QJR7" s="241"/>
      <c r="QJS7" s="241"/>
      <c r="QJT7" s="241"/>
      <c r="QJU7" s="241"/>
      <c r="QJV7" s="241"/>
      <c r="QJW7" s="241"/>
      <c r="QJX7" s="241"/>
      <c r="QJY7" s="241"/>
      <c r="QJZ7" s="241"/>
      <c r="QKA7" s="241"/>
      <c r="QKB7" s="241"/>
      <c r="QKC7" s="241"/>
      <c r="QKD7" s="241"/>
      <c r="QKE7" s="241"/>
      <c r="QKF7" s="241"/>
      <c r="QKG7" s="241"/>
      <c r="QKH7" s="241"/>
      <c r="QKI7" s="241"/>
      <c r="QKJ7" s="241"/>
      <c r="QKK7" s="241"/>
      <c r="QKL7" s="241"/>
      <c r="QKM7" s="241"/>
      <c r="QKN7" s="241"/>
      <c r="QKO7" s="241"/>
      <c r="QKP7" s="241"/>
      <c r="QKQ7" s="241"/>
      <c r="QKR7" s="241"/>
      <c r="QKS7" s="241"/>
      <c r="QKT7" s="241"/>
      <c r="QKU7" s="241"/>
      <c r="QKV7" s="241"/>
      <c r="QKW7" s="241"/>
      <c r="QKX7" s="241"/>
      <c r="QKY7" s="241"/>
      <c r="QKZ7" s="241"/>
      <c r="QLA7" s="241"/>
      <c r="QLB7" s="241"/>
      <c r="QLC7" s="241"/>
      <c r="QLD7" s="241"/>
      <c r="QLE7" s="241"/>
      <c r="QLF7" s="241"/>
      <c r="QLG7" s="241"/>
      <c r="QLH7" s="241"/>
      <c r="QLI7" s="241"/>
      <c r="QLJ7" s="241"/>
      <c r="QLK7" s="241"/>
      <c r="QLL7" s="241"/>
      <c r="QLM7" s="241"/>
      <c r="QLN7" s="241"/>
      <c r="QLO7" s="241"/>
      <c r="QLP7" s="241"/>
      <c r="QLQ7" s="241"/>
      <c r="QLR7" s="241"/>
      <c r="QLS7" s="241"/>
      <c r="QLT7" s="241"/>
      <c r="QLU7" s="241"/>
      <c r="QLV7" s="241"/>
      <c r="QLW7" s="241"/>
      <c r="QLX7" s="241"/>
      <c r="QLY7" s="241"/>
      <c r="QLZ7" s="241"/>
      <c r="QMA7" s="241"/>
      <c r="QMB7" s="241"/>
      <c r="QMC7" s="241"/>
      <c r="QMD7" s="241"/>
      <c r="QME7" s="241"/>
      <c r="QMF7" s="241"/>
      <c r="QMG7" s="241"/>
      <c r="QMH7" s="241"/>
      <c r="QMI7" s="241"/>
      <c r="QMJ7" s="241"/>
      <c r="QMK7" s="241"/>
      <c r="QML7" s="241"/>
      <c r="QMM7" s="241"/>
      <c r="QMN7" s="241"/>
      <c r="QMO7" s="241"/>
      <c r="QMP7" s="241"/>
      <c r="QMQ7" s="241"/>
      <c r="QMR7" s="241"/>
      <c r="QMS7" s="241"/>
      <c r="QMT7" s="241"/>
      <c r="QMU7" s="241"/>
      <c r="QMV7" s="241"/>
      <c r="QMW7" s="241"/>
      <c r="QMX7" s="241"/>
      <c r="QMY7" s="241"/>
      <c r="QMZ7" s="241"/>
      <c r="QNA7" s="241"/>
      <c r="QNB7" s="241"/>
      <c r="QNC7" s="241"/>
      <c r="QND7" s="241"/>
      <c r="QNE7" s="241"/>
      <c r="QNF7" s="241"/>
      <c r="QNG7" s="241"/>
      <c r="QNH7" s="241"/>
      <c r="QNI7" s="241"/>
      <c r="QNJ7" s="241"/>
      <c r="QNK7" s="241"/>
      <c r="QNL7" s="241"/>
      <c r="QNM7" s="241"/>
      <c r="QNN7" s="241"/>
      <c r="QNO7" s="241"/>
      <c r="QNP7" s="241"/>
      <c r="QNQ7" s="241"/>
      <c r="QNR7" s="241"/>
      <c r="QNS7" s="241"/>
      <c r="QNT7" s="241"/>
      <c r="QNU7" s="241"/>
      <c r="QNV7" s="241"/>
      <c r="QNW7" s="241"/>
      <c r="QNX7" s="241"/>
      <c r="QNY7" s="241"/>
      <c r="QNZ7" s="241"/>
      <c r="QOA7" s="241"/>
      <c r="QOB7" s="241"/>
      <c r="QOC7" s="241"/>
      <c r="QOD7" s="241"/>
      <c r="QOE7" s="241"/>
      <c r="QOF7" s="241"/>
      <c r="QOG7" s="241"/>
      <c r="QOH7" s="241"/>
      <c r="QOI7" s="241"/>
      <c r="QOJ7" s="241"/>
      <c r="QOK7" s="241"/>
      <c r="QOL7" s="241"/>
      <c r="QOM7" s="241"/>
      <c r="QON7" s="241"/>
      <c r="QOO7" s="241"/>
      <c r="QOP7" s="241"/>
      <c r="QOQ7" s="241"/>
      <c r="QOR7" s="241"/>
      <c r="QOS7" s="241"/>
      <c r="QOT7" s="241"/>
      <c r="QOU7" s="241"/>
      <c r="QOV7" s="241"/>
      <c r="QOW7" s="241"/>
      <c r="QOX7" s="241"/>
      <c r="QOY7" s="241"/>
      <c r="QOZ7" s="241"/>
      <c r="QPA7" s="241"/>
      <c r="QPB7" s="241"/>
      <c r="QPC7" s="241"/>
      <c r="QPD7" s="241"/>
      <c r="QPE7" s="241"/>
      <c r="QPF7" s="241"/>
      <c r="QPG7" s="241"/>
      <c r="QPH7" s="241"/>
      <c r="QPI7" s="241"/>
      <c r="QPJ7" s="241"/>
      <c r="QPK7" s="241"/>
      <c r="QPL7" s="241"/>
      <c r="QPM7" s="241"/>
      <c r="QPN7" s="241"/>
      <c r="QPO7" s="241"/>
      <c r="QPP7" s="241"/>
      <c r="QPQ7" s="241"/>
      <c r="QPR7" s="241"/>
      <c r="QPS7" s="241"/>
      <c r="QPT7" s="241"/>
      <c r="QPU7" s="241"/>
      <c r="QPV7" s="241"/>
      <c r="QPW7" s="241"/>
      <c r="QPX7" s="241"/>
      <c r="QPY7" s="241"/>
      <c r="QPZ7" s="241"/>
      <c r="QQA7" s="241"/>
      <c r="QQB7" s="241"/>
      <c r="QQC7" s="241"/>
      <c r="QQD7" s="241"/>
      <c r="QQE7" s="241"/>
      <c r="QQF7" s="241"/>
      <c r="QQG7" s="241"/>
      <c r="QQH7" s="241"/>
      <c r="QQI7" s="241"/>
      <c r="QQJ7" s="241"/>
      <c r="QQK7" s="241"/>
      <c r="QQL7" s="241"/>
      <c r="QQM7" s="241"/>
      <c r="QQN7" s="241"/>
      <c r="QQO7" s="241"/>
      <c r="QQP7" s="241"/>
      <c r="QQQ7" s="241"/>
      <c r="QQR7" s="241"/>
      <c r="QQS7" s="241"/>
      <c r="QQT7" s="241"/>
      <c r="QQU7" s="241"/>
      <c r="QQV7" s="241"/>
      <c r="QQW7" s="241"/>
      <c r="QQX7" s="241"/>
      <c r="QQY7" s="241"/>
      <c r="QQZ7" s="241"/>
      <c r="QRA7" s="241"/>
      <c r="QRB7" s="241"/>
      <c r="QRC7" s="241"/>
      <c r="QRD7" s="241"/>
      <c r="QRE7" s="241"/>
      <c r="QRF7" s="241"/>
      <c r="QRG7" s="241"/>
      <c r="QRH7" s="241"/>
      <c r="QRI7" s="241"/>
      <c r="QRJ7" s="241"/>
      <c r="QRK7" s="241"/>
      <c r="QRL7" s="241"/>
      <c r="QRM7" s="241"/>
      <c r="QRN7" s="241"/>
      <c r="QRO7" s="241"/>
      <c r="QRP7" s="241"/>
      <c r="QRQ7" s="241"/>
      <c r="QRR7" s="241"/>
      <c r="QRS7" s="241"/>
      <c r="QRT7" s="241"/>
      <c r="QRU7" s="241"/>
      <c r="QRV7" s="241"/>
      <c r="QRW7" s="241"/>
      <c r="QRX7" s="241"/>
      <c r="QRY7" s="241"/>
      <c r="QRZ7" s="241"/>
      <c r="QSA7" s="241"/>
      <c r="QSB7" s="241"/>
      <c r="QSC7" s="241"/>
      <c r="QSD7" s="241"/>
      <c r="QSE7" s="241"/>
      <c r="QSF7" s="241"/>
      <c r="QSG7" s="241"/>
      <c r="QSH7" s="241"/>
      <c r="QSI7" s="241"/>
      <c r="QSJ7" s="241"/>
      <c r="QSK7" s="241"/>
      <c r="QSL7" s="241"/>
      <c r="QSM7" s="241"/>
      <c r="QSN7" s="241"/>
      <c r="QSO7" s="241"/>
      <c r="QSP7" s="241"/>
      <c r="QSQ7" s="241"/>
      <c r="QSR7" s="241"/>
      <c r="QSS7" s="241"/>
      <c r="QST7" s="241"/>
      <c r="QSU7" s="241"/>
      <c r="QSV7" s="241"/>
      <c r="QSW7" s="241"/>
      <c r="QSX7" s="241"/>
      <c r="QSY7" s="241"/>
      <c r="QSZ7" s="241"/>
      <c r="QTA7" s="241"/>
      <c r="QTB7" s="241"/>
      <c r="QTC7" s="241"/>
      <c r="QTD7" s="241"/>
      <c r="QTE7" s="241"/>
      <c r="QTF7" s="241"/>
      <c r="QTG7" s="241"/>
      <c r="QTH7" s="241"/>
      <c r="QTI7" s="241"/>
      <c r="QTJ7" s="241"/>
      <c r="QTK7" s="241"/>
      <c r="QTL7" s="241"/>
      <c r="QTM7" s="241"/>
      <c r="QTN7" s="241"/>
      <c r="QTO7" s="241"/>
      <c r="QTP7" s="241"/>
      <c r="QTQ7" s="241"/>
      <c r="QTR7" s="241"/>
      <c r="QTS7" s="241"/>
      <c r="QTT7" s="241"/>
      <c r="QTU7" s="241"/>
      <c r="QTV7" s="241"/>
      <c r="QTW7" s="241"/>
      <c r="QTX7" s="241"/>
      <c r="QTY7" s="241"/>
      <c r="QTZ7" s="241"/>
      <c r="QUA7" s="241"/>
      <c r="QUB7" s="241"/>
      <c r="QUC7" s="241"/>
      <c r="QUD7" s="241"/>
      <c r="QUE7" s="241"/>
      <c r="QUF7" s="241"/>
      <c r="QUG7" s="241"/>
      <c r="QUH7" s="241"/>
      <c r="QUI7" s="241"/>
      <c r="QUJ7" s="241"/>
      <c r="QUK7" s="241"/>
      <c r="QUL7" s="241"/>
      <c r="QUM7" s="241"/>
      <c r="QUN7" s="241"/>
      <c r="QUO7" s="241"/>
      <c r="QUP7" s="241"/>
      <c r="QUQ7" s="241"/>
      <c r="QUR7" s="241"/>
      <c r="QUS7" s="241"/>
      <c r="QUT7" s="241"/>
      <c r="QUU7" s="241"/>
      <c r="QUV7" s="241"/>
      <c r="QUW7" s="241"/>
      <c r="QUX7" s="241"/>
      <c r="QUY7" s="241"/>
      <c r="QUZ7" s="241"/>
      <c r="QVA7" s="241"/>
      <c r="QVB7" s="241"/>
      <c r="QVC7" s="241"/>
      <c r="QVD7" s="241"/>
      <c r="QVE7" s="241"/>
      <c r="QVF7" s="241"/>
      <c r="QVG7" s="241"/>
      <c r="QVH7" s="241"/>
      <c r="QVI7" s="241"/>
      <c r="QVJ7" s="241"/>
      <c r="QVK7" s="241"/>
      <c r="QVL7" s="241"/>
      <c r="QVM7" s="241"/>
      <c r="QVN7" s="241"/>
      <c r="QVO7" s="241"/>
      <c r="QVP7" s="241"/>
      <c r="QVQ7" s="241"/>
      <c r="QVR7" s="241"/>
      <c r="QVS7" s="241"/>
      <c r="QVT7" s="241"/>
      <c r="QVU7" s="241"/>
      <c r="QVV7" s="241"/>
      <c r="QVW7" s="241"/>
      <c r="QVX7" s="241"/>
      <c r="QVY7" s="241"/>
      <c r="QVZ7" s="241"/>
      <c r="QWA7" s="241"/>
      <c r="QWB7" s="241"/>
      <c r="QWC7" s="241"/>
      <c r="QWD7" s="241"/>
      <c r="QWE7" s="241"/>
      <c r="QWF7" s="241"/>
      <c r="QWG7" s="241"/>
      <c r="QWH7" s="241"/>
      <c r="QWI7" s="241"/>
      <c r="QWJ7" s="241"/>
      <c r="QWK7" s="241"/>
      <c r="QWL7" s="241"/>
      <c r="QWM7" s="241"/>
      <c r="QWN7" s="241"/>
      <c r="QWO7" s="241"/>
      <c r="QWP7" s="241"/>
      <c r="QWQ7" s="241"/>
      <c r="QWR7" s="241"/>
      <c r="QWS7" s="241"/>
      <c r="QWT7" s="241"/>
      <c r="QWU7" s="241"/>
      <c r="QWV7" s="241"/>
      <c r="QWW7" s="241"/>
      <c r="QWX7" s="241"/>
      <c r="QWY7" s="241"/>
      <c r="QWZ7" s="241"/>
      <c r="QXA7" s="241"/>
      <c r="QXB7" s="241"/>
      <c r="QXC7" s="241"/>
      <c r="QXD7" s="241"/>
      <c r="QXE7" s="241"/>
      <c r="QXF7" s="241"/>
      <c r="QXG7" s="241"/>
      <c r="QXH7" s="241"/>
      <c r="QXI7" s="241"/>
      <c r="QXJ7" s="241"/>
      <c r="QXK7" s="241"/>
      <c r="QXL7" s="241"/>
      <c r="QXM7" s="241"/>
      <c r="QXN7" s="241"/>
      <c r="QXO7" s="241"/>
      <c r="QXP7" s="241"/>
      <c r="QXQ7" s="241"/>
      <c r="QXR7" s="241"/>
      <c r="QXS7" s="241"/>
      <c r="QXT7" s="241"/>
      <c r="QXU7" s="241"/>
      <c r="QXV7" s="241"/>
      <c r="QXW7" s="241"/>
      <c r="QXX7" s="241"/>
      <c r="QXY7" s="241"/>
      <c r="QXZ7" s="241"/>
      <c r="QYA7" s="241"/>
      <c r="QYB7" s="241"/>
      <c r="QYC7" s="241"/>
      <c r="QYD7" s="241"/>
      <c r="QYE7" s="241"/>
      <c r="QYF7" s="241"/>
      <c r="QYG7" s="241"/>
      <c r="QYH7" s="241"/>
      <c r="QYI7" s="241"/>
      <c r="QYJ7" s="241"/>
      <c r="QYK7" s="241"/>
      <c r="QYL7" s="241"/>
      <c r="QYM7" s="241"/>
      <c r="QYN7" s="241"/>
      <c r="QYO7" s="241"/>
      <c r="QYP7" s="241"/>
      <c r="QYQ7" s="241"/>
      <c r="QYR7" s="241"/>
      <c r="QYS7" s="241"/>
      <c r="QYT7" s="241"/>
      <c r="QYU7" s="241"/>
      <c r="QYV7" s="241"/>
      <c r="QYW7" s="241"/>
      <c r="QYX7" s="241"/>
      <c r="QYY7" s="241"/>
      <c r="QYZ7" s="241"/>
      <c r="QZA7" s="241"/>
      <c r="QZB7" s="241"/>
      <c r="QZC7" s="241"/>
      <c r="QZD7" s="241"/>
      <c r="QZE7" s="241"/>
      <c r="QZF7" s="241"/>
      <c r="QZG7" s="241"/>
      <c r="QZH7" s="241"/>
      <c r="QZI7" s="241"/>
      <c r="QZJ7" s="241"/>
      <c r="QZK7" s="241"/>
      <c r="QZL7" s="241"/>
      <c r="QZM7" s="241"/>
      <c r="QZN7" s="241"/>
      <c r="QZO7" s="241"/>
      <c r="QZP7" s="241"/>
      <c r="QZQ7" s="241"/>
      <c r="QZR7" s="241"/>
      <c r="QZS7" s="241"/>
      <c r="QZT7" s="241"/>
      <c r="QZU7" s="241"/>
      <c r="QZV7" s="241"/>
      <c r="QZW7" s="241"/>
      <c r="QZX7" s="241"/>
      <c r="QZY7" s="241"/>
      <c r="QZZ7" s="241"/>
      <c r="RAA7" s="241"/>
      <c r="RAB7" s="241"/>
      <c r="RAC7" s="241"/>
      <c r="RAD7" s="241"/>
      <c r="RAE7" s="241"/>
      <c r="RAF7" s="241"/>
      <c r="RAG7" s="241"/>
      <c r="RAH7" s="241"/>
      <c r="RAI7" s="241"/>
      <c r="RAJ7" s="241"/>
      <c r="RAK7" s="241"/>
      <c r="RAL7" s="241"/>
      <c r="RAM7" s="241"/>
      <c r="RAN7" s="241"/>
      <c r="RAO7" s="241"/>
      <c r="RAP7" s="241"/>
      <c r="RAQ7" s="241"/>
      <c r="RAR7" s="241"/>
      <c r="RAS7" s="241"/>
      <c r="RAT7" s="241"/>
      <c r="RAU7" s="241"/>
      <c r="RAV7" s="241"/>
      <c r="RAW7" s="241"/>
      <c r="RAX7" s="241"/>
      <c r="RAY7" s="241"/>
      <c r="RAZ7" s="241"/>
      <c r="RBA7" s="241"/>
      <c r="RBB7" s="241"/>
      <c r="RBC7" s="241"/>
      <c r="RBD7" s="241"/>
      <c r="RBE7" s="241"/>
      <c r="RBF7" s="241"/>
      <c r="RBG7" s="241"/>
      <c r="RBH7" s="241"/>
      <c r="RBI7" s="241"/>
      <c r="RBJ7" s="241"/>
      <c r="RBK7" s="241"/>
      <c r="RBL7" s="241"/>
      <c r="RBM7" s="241"/>
      <c r="RBN7" s="241"/>
      <c r="RBO7" s="241"/>
      <c r="RBP7" s="241"/>
      <c r="RBQ7" s="241"/>
      <c r="RBR7" s="241"/>
      <c r="RBS7" s="241"/>
      <c r="RBT7" s="241"/>
      <c r="RBU7" s="241"/>
      <c r="RBV7" s="241"/>
      <c r="RBW7" s="241"/>
      <c r="RBX7" s="241"/>
      <c r="RBY7" s="241"/>
      <c r="RBZ7" s="241"/>
      <c r="RCA7" s="241"/>
      <c r="RCB7" s="241"/>
      <c r="RCC7" s="241"/>
      <c r="RCD7" s="241"/>
      <c r="RCE7" s="241"/>
      <c r="RCF7" s="241"/>
      <c r="RCG7" s="241"/>
      <c r="RCH7" s="241"/>
      <c r="RCI7" s="241"/>
      <c r="RCJ7" s="241"/>
      <c r="RCK7" s="241"/>
      <c r="RCL7" s="241"/>
      <c r="RCM7" s="241"/>
      <c r="RCN7" s="241"/>
      <c r="RCO7" s="241"/>
      <c r="RCP7" s="241"/>
      <c r="RCQ7" s="241"/>
      <c r="RCR7" s="241"/>
      <c r="RCS7" s="241"/>
      <c r="RCT7" s="241"/>
      <c r="RCU7" s="241"/>
      <c r="RCV7" s="241"/>
      <c r="RCW7" s="241"/>
      <c r="RCX7" s="241"/>
      <c r="RCY7" s="241"/>
      <c r="RCZ7" s="241"/>
      <c r="RDA7" s="241"/>
      <c r="RDB7" s="241"/>
      <c r="RDC7" s="241"/>
      <c r="RDD7" s="241"/>
      <c r="RDE7" s="241"/>
      <c r="RDF7" s="241"/>
      <c r="RDG7" s="241"/>
      <c r="RDH7" s="241"/>
      <c r="RDI7" s="241"/>
      <c r="RDJ7" s="241"/>
      <c r="RDK7" s="241"/>
      <c r="RDL7" s="241"/>
      <c r="RDM7" s="241"/>
      <c r="RDN7" s="241"/>
      <c r="RDO7" s="241"/>
      <c r="RDP7" s="241"/>
      <c r="RDQ7" s="241"/>
      <c r="RDR7" s="241"/>
      <c r="RDS7" s="241"/>
      <c r="RDT7" s="241"/>
      <c r="RDU7" s="241"/>
      <c r="RDV7" s="241"/>
      <c r="RDW7" s="241"/>
      <c r="RDX7" s="241"/>
      <c r="RDY7" s="241"/>
      <c r="RDZ7" s="241"/>
      <c r="REA7" s="241"/>
      <c r="REB7" s="241"/>
      <c r="REC7" s="241"/>
      <c r="RED7" s="241"/>
      <c r="REE7" s="241"/>
      <c r="REF7" s="241"/>
      <c r="REG7" s="241"/>
      <c r="REH7" s="241"/>
      <c r="REI7" s="241"/>
      <c r="REJ7" s="241"/>
      <c r="REK7" s="241"/>
      <c r="REL7" s="241"/>
      <c r="REM7" s="241"/>
      <c r="REN7" s="241"/>
      <c r="REO7" s="241"/>
      <c r="REP7" s="241"/>
      <c r="REQ7" s="241"/>
      <c r="RER7" s="241"/>
      <c r="RES7" s="241"/>
      <c r="RET7" s="241"/>
      <c r="REU7" s="241"/>
      <c r="REV7" s="241"/>
      <c r="REW7" s="241"/>
      <c r="REX7" s="241"/>
      <c r="REY7" s="241"/>
      <c r="REZ7" s="241"/>
      <c r="RFA7" s="241"/>
      <c r="RFB7" s="241"/>
      <c r="RFC7" s="241"/>
      <c r="RFD7" s="241"/>
      <c r="RFE7" s="241"/>
      <c r="RFF7" s="241"/>
      <c r="RFG7" s="241"/>
      <c r="RFH7" s="241"/>
      <c r="RFI7" s="241"/>
      <c r="RFJ7" s="241"/>
      <c r="RFK7" s="241"/>
      <c r="RFL7" s="241"/>
      <c r="RFM7" s="241"/>
      <c r="RFN7" s="241"/>
      <c r="RFO7" s="241"/>
      <c r="RFP7" s="241"/>
      <c r="RFQ7" s="241"/>
      <c r="RFR7" s="241"/>
      <c r="RFS7" s="241"/>
      <c r="RFT7" s="241"/>
      <c r="RFU7" s="241"/>
      <c r="RFV7" s="241"/>
      <c r="RFW7" s="241"/>
      <c r="RFX7" s="241"/>
      <c r="RFY7" s="241"/>
      <c r="RFZ7" s="241"/>
      <c r="RGA7" s="241"/>
      <c r="RGB7" s="241"/>
      <c r="RGC7" s="241"/>
      <c r="RGD7" s="241"/>
      <c r="RGE7" s="241"/>
      <c r="RGF7" s="241"/>
      <c r="RGG7" s="241"/>
      <c r="RGH7" s="241"/>
      <c r="RGI7" s="241"/>
      <c r="RGJ7" s="241"/>
      <c r="RGK7" s="241"/>
      <c r="RGL7" s="241"/>
      <c r="RGM7" s="241"/>
      <c r="RGN7" s="241"/>
      <c r="RGO7" s="241"/>
      <c r="RGP7" s="241"/>
      <c r="RGQ7" s="241"/>
      <c r="RGR7" s="241"/>
      <c r="RGS7" s="241"/>
      <c r="RGT7" s="241"/>
      <c r="RGU7" s="241"/>
      <c r="RGV7" s="241"/>
      <c r="RGW7" s="241"/>
      <c r="RGX7" s="241"/>
      <c r="RGY7" s="241"/>
      <c r="RGZ7" s="241"/>
      <c r="RHA7" s="241"/>
      <c r="RHB7" s="241"/>
      <c r="RHC7" s="241"/>
      <c r="RHD7" s="241"/>
      <c r="RHE7" s="241"/>
      <c r="RHF7" s="241"/>
      <c r="RHG7" s="241"/>
      <c r="RHH7" s="241"/>
      <c r="RHI7" s="241"/>
      <c r="RHJ7" s="241"/>
      <c r="RHK7" s="241"/>
      <c r="RHL7" s="241"/>
      <c r="RHM7" s="241"/>
      <c r="RHN7" s="241"/>
      <c r="RHO7" s="241"/>
      <c r="RHP7" s="241"/>
      <c r="RHQ7" s="241"/>
      <c r="RHR7" s="241"/>
      <c r="RHS7" s="241"/>
      <c r="RHT7" s="241"/>
      <c r="RHU7" s="241"/>
      <c r="RHV7" s="241"/>
      <c r="RHW7" s="241"/>
      <c r="RHX7" s="241"/>
      <c r="RHY7" s="241"/>
      <c r="RHZ7" s="241"/>
      <c r="RIA7" s="241"/>
      <c r="RIB7" s="241"/>
      <c r="RIC7" s="241"/>
      <c r="RID7" s="241"/>
      <c r="RIE7" s="241"/>
      <c r="RIF7" s="241"/>
      <c r="RIG7" s="241"/>
      <c r="RIH7" s="241"/>
      <c r="RII7" s="241"/>
      <c r="RIJ7" s="241"/>
      <c r="RIK7" s="241"/>
      <c r="RIL7" s="241"/>
      <c r="RIM7" s="241"/>
      <c r="RIN7" s="241"/>
      <c r="RIO7" s="241"/>
      <c r="RIP7" s="241"/>
      <c r="RIQ7" s="241"/>
      <c r="RIR7" s="241"/>
      <c r="RIS7" s="241"/>
      <c r="RIT7" s="241"/>
      <c r="RIU7" s="241"/>
      <c r="RIV7" s="241"/>
      <c r="RIW7" s="241"/>
      <c r="RIX7" s="241"/>
      <c r="RIY7" s="241"/>
      <c r="RIZ7" s="241"/>
      <c r="RJA7" s="241"/>
      <c r="RJB7" s="241"/>
      <c r="RJC7" s="241"/>
      <c r="RJD7" s="241"/>
      <c r="RJE7" s="241"/>
      <c r="RJF7" s="241"/>
      <c r="RJG7" s="241"/>
      <c r="RJH7" s="241"/>
      <c r="RJI7" s="241"/>
      <c r="RJJ7" s="241"/>
      <c r="RJK7" s="241"/>
      <c r="RJL7" s="241"/>
      <c r="RJM7" s="241"/>
      <c r="RJN7" s="241"/>
      <c r="RJO7" s="241"/>
      <c r="RJP7" s="241"/>
      <c r="RJQ7" s="241"/>
      <c r="RJR7" s="241"/>
      <c r="RJS7" s="241"/>
      <c r="RJT7" s="241"/>
      <c r="RJU7" s="241"/>
      <c r="RJV7" s="241"/>
      <c r="RJW7" s="241"/>
      <c r="RJX7" s="241"/>
      <c r="RJY7" s="241"/>
      <c r="RJZ7" s="241"/>
      <c r="RKA7" s="241"/>
      <c r="RKB7" s="241"/>
      <c r="RKC7" s="241"/>
      <c r="RKD7" s="241"/>
      <c r="RKE7" s="241"/>
      <c r="RKF7" s="241"/>
      <c r="RKG7" s="241"/>
      <c r="RKH7" s="241"/>
      <c r="RKI7" s="241"/>
      <c r="RKJ7" s="241"/>
      <c r="RKK7" s="241"/>
      <c r="RKL7" s="241"/>
      <c r="RKM7" s="241"/>
      <c r="RKN7" s="241"/>
      <c r="RKO7" s="241"/>
      <c r="RKP7" s="241"/>
      <c r="RKQ7" s="241"/>
      <c r="RKR7" s="241"/>
      <c r="RKS7" s="241"/>
      <c r="RKT7" s="241"/>
      <c r="RKU7" s="241"/>
      <c r="RKV7" s="241"/>
      <c r="RKW7" s="241"/>
      <c r="RKX7" s="241"/>
      <c r="RKY7" s="241"/>
      <c r="RKZ7" s="241"/>
      <c r="RLA7" s="241"/>
      <c r="RLB7" s="241"/>
      <c r="RLC7" s="241"/>
      <c r="RLD7" s="241"/>
      <c r="RLE7" s="241"/>
      <c r="RLF7" s="241"/>
      <c r="RLG7" s="241"/>
      <c r="RLH7" s="241"/>
      <c r="RLI7" s="241"/>
      <c r="RLJ7" s="241"/>
      <c r="RLK7" s="241"/>
      <c r="RLL7" s="241"/>
      <c r="RLM7" s="241"/>
      <c r="RLN7" s="241"/>
      <c r="RLO7" s="241"/>
      <c r="RLP7" s="241"/>
      <c r="RLQ7" s="241"/>
      <c r="RLR7" s="241"/>
      <c r="RLS7" s="241"/>
      <c r="RLT7" s="241"/>
      <c r="RLU7" s="241"/>
      <c r="RLV7" s="241"/>
      <c r="RLW7" s="241"/>
      <c r="RLX7" s="241"/>
      <c r="RLY7" s="241"/>
      <c r="RLZ7" s="241"/>
      <c r="RMA7" s="241"/>
      <c r="RMB7" s="241"/>
      <c r="RMC7" s="241"/>
      <c r="RMD7" s="241"/>
      <c r="RME7" s="241"/>
      <c r="RMF7" s="241"/>
      <c r="RMG7" s="241"/>
      <c r="RMH7" s="241"/>
      <c r="RMI7" s="241"/>
      <c r="RMJ7" s="241"/>
      <c r="RMK7" s="241"/>
      <c r="RML7" s="241"/>
      <c r="RMM7" s="241"/>
      <c r="RMN7" s="241"/>
      <c r="RMO7" s="241"/>
      <c r="RMP7" s="241"/>
      <c r="RMQ7" s="241"/>
      <c r="RMR7" s="241"/>
      <c r="RMS7" s="241"/>
      <c r="RMT7" s="241"/>
      <c r="RMU7" s="241"/>
      <c r="RMV7" s="241"/>
      <c r="RMW7" s="241"/>
      <c r="RMX7" s="241"/>
      <c r="RMY7" s="241"/>
      <c r="RMZ7" s="241"/>
      <c r="RNA7" s="241"/>
      <c r="RNB7" s="241"/>
      <c r="RNC7" s="241"/>
      <c r="RND7" s="241"/>
      <c r="RNE7" s="241"/>
      <c r="RNF7" s="241"/>
      <c r="RNG7" s="241"/>
      <c r="RNH7" s="241"/>
      <c r="RNI7" s="241"/>
      <c r="RNJ7" s="241"/>
      <c r="RNK7" s="241"/>
      <c r="RNL7" s="241"/>
      <c r="RNM7" s="241"/>
      <c r="RNN7" s="241"/>
      <c r="RNO7" s="241"/>
      <c r="RNP7" s="241"/>
      <c r="RNQ7" s="241"/>
      <c r="RNR7" s="241"/>
      <c r="RNS7" s="241"/>
      <c r="RNT7" s="241"/>
      <c r="RNU7" s="241"/>
      <c r="RNV7" s="241"/>
      <c r="RNW7" s="241"/>
      <c r="RNX7" s="241"/>
      <c r="RNY7" s="241"/>
      <c r="RNZ7" s="241"/>
      <c r="ROA7" s="241"/>
      <c r="ROB7" s="241"/>
      <c r="ROC7" s="241"/>
      <c r="ROD7" s="241"/>
      <c r="ROE7" s="241"/>
      <c r="ROF7" s="241"/>
      <c r="ROG7" s="241"/>
      <c r="ROH7" s="241"/>
      <c r="ROI7" s="241"/>
      <c r="ROJ7" s="241"/>
      <c r="ROK7" s="241"/>
      <c r="ROL7" s="241"/>
      <c r="ROM7" s="241"/>
      <c r="RON7" s="241"/>
      <c r="ROO7" s="241"/>
      <c r="ROP7" s="241"/>
      <c r="ROQ7" s="241"/>
      <c r="ROR7" s="241"/>
      <c r="ROS7" s="241"/>
      <c r="ROT7" s="241"/>
      <c r="ROU7" s="241"/>
      <c r="ROV7" s="241"/>
      <c r="ROW7" s="241"/>
      <c r="ROX7" s="241"/>
      <c r="ROY7" s="241"/>
      <c r="ROZ7" s="241"/>
      <c r="RPA7" s="241"/>
      <c r="RPB7" s="241"/>
      <c r="RPC7" s="241"/>
      <c r="RPD7" s="241"/>
      <c r="RPE7" s="241"/>
      <c r="RPF7" s="241"/>
      <c r="RPG7" s="241"/>
      <c r="RPH7" s="241"/>
      <c r="RPI7" s="241"/>
      <c r="RPJ7" s="241"/>
      <c r="RPK7" s="241"/>
      <c r="RPL7" s="241"/>
      <c r="RPM7" s="241"/>
      <c r="RPN7" s="241"/>
      <c r="RPO7" s="241"/>
      <c r="RPP7" s="241"/>
      <c r="RPQ7" s="241"/>
      <c r="RPR7" s="241"/>
      <c r="RPS7" s="241"/>
      <c r="RPT7" s="241"/>
      <c r="RPU7" s="241"/>
      <c r="RPV7" s="241"/>
      <c r="RPW7" s="241"/>
      <c r="RPX7" s="241"/>
      <c r="RPY7" s="241"/>
      <c r="RPZ7" s="241"/>
      <c r="RQA7" s="241"/>
      <c r="RQB7" s="241"/>
      <c r="RQC7" s="241"/>
      <c r="RQD7" s="241"/>
      <c r="RQE7" s="241"/>
      <c r="RQF7" s="241"/>
      <c r="RQG7" s="241"/>
      <c r="RQH7" s="241"/>
      <c r="RQI7" s="241"/>
      <c r="RQJ7" s="241"/>
      <c r="RQK7" s="241"/>
      <c r="RQL7" s="241"/>
      <c r="RQM7" s="241"/>
      <c r="RQN7" s="241"/>
      <c r="RQO7" s="241"/>
      <c r="RQP7" s="241"/>
      <c r="RQQ7" s="241"/>
      <c r="RQR7" s="241"/>
      <c r="RQS7" s="241"/>
      <c r="RQT7" s="241"/>
      <c r="RQU7" s="241"/>
      <c r="RQV7" s="241"/>
      <c r="RQW7" s="241"/>
      <c r="RQX7" s="241"/>
      <c r="RQY7" s="241"/>
      <c r="RQZ7" s="241"/>
      <c r="RRA7" s="241"/>
      <c r="RRB7" s="241"/>
      <c r="RRC7" s="241"/>
      <c r="RRD7" s="241"/>
      <c r="RRE7" s="241"/>
      <c r="RRF7" s="241"/>
      <c r="RRG7" s="241"/>
      <c r="RRH7" s="241"/>
      <c r="RRI7" s="241"/>
      <c r="RRJ7" s="241"/>
      <c r="RRK7" s="241"/>
      <c r="RRL7" s="241"/>
      <c r="RRM7" s="241"/>
      <c r="RRN7" s="241"/>
      <c r="RRO7" s="241"/>
      <c r="RRP7" s="241"/>
      <c r="RRQ7" s="241"/>
      <c r="RRR7" s="241"/>
      <c r="RRS7" s="241"/>
      <c r="RRT7" s="241"/>
      <c r="RRU7" s="241"/>
      <c r="RRV7" s="241"/>
      <c r="RRW7" s="241"/>
      <c r="RRX7" s="241"/>
      <c r="RRY7" s="241"/>
      <c r="RRZ7" s="241"/>
      <c r="RSA7" s="241"/>
      <c r="RSB7" s="241"/>
      <c r="RSC7" s="241"/>
      <c r="RSD7" s="241"/>
      <c r="RSE7" s="241"/>
      <c r="RSF7" s="241"/>
      <c r="RSG7" s="241"/>
      <c r="RSH7" s="241"/>
      <c r="RSI7" s="241"/>
      <c r="RSJ7" s="241"/>
      <c r="RSK7" s="241"/>
      <c r="RSL7" s="241"/>
      <c r="RSM7" s="241"/>
      <c r="RSN7" s="241"/>
      <c r="RSO7" s="241"/>
      <c r="RSP7" s="241"/>
      <c r="RSQ7" s="241"/>
      <c r="RSR7" s="241"/>
      <c r="RSS7" s="241"/>
      <c r="RST7" s="241"/>
      <c r="RSU7" s="241"/>
      <c r="RSV7" s="241"/>
      <c r="RSW7" s="241"/>
      <c r="RSX7" s="241"/>
      <c r="RSY7" s="241"/>
      <c r="RSZ7" s="241"/>
      <c r="RTA7" s="241"/>
      <c r="RTB7" s="241"/>
      <c r="RTC7" s="241"/>
      <c r="RTD7" s="241"/>
      <c r="RTE7" s="241"/>
      <c r="RTF7" s="241"/>
      <c r="RTG7" s="241"/>
      <c r="RTH7" s="241"/>
      <c r="RTI7" s="241"/>
      <c r="RTJ7" s="241"/>
      <c r="RTK7" s="241"/>
      <c r="RTL7" s="241"/>
      <c r="RTM7" s="241"/>
      <c r="RTN7" s="241"/>
      <c r="RTO7" s="241"/>
      <c r="RTP7" s="241"/>
      <c r="RTQ7" s="241"/>
      <c r="RTR7" s="241"/>
      <c r="RTS7" s="241"/>
      <c r="RTT7" s="241"/>
      <c r="RTU7" s="241"/>
      <c r="RTV7" s="241"/>
      <c r="RTW7" s="241"/>
      <c r="RTX7" s="241"/>
      <c r="RTY7" s="241"/>
      <c r="RTZ7" s="241"/>
      <c r="RUA7" s="241"/>
      <c r="RUB7" s="241"/>
      <c r="RUC7" s="241"/>
      <c r="RUD7" s="241"/>
      <c r="RUE7" s="241"/>
      <c r="RUF7" s="241"/>
      <c r="RUG7" s="241"/>
      <c r="RUH7" s="241"/>
      <c r="RUI7" s="241"/>
      <c r="RUJ7" s="241"/>
      <c r="RUK7" s="241"/>
      <c r="RUL7" s="241"/>
      <c r="RUM7" s="241"/>
      <c r="RUN7" s="241"/>
      <c r="RUO7" s="241"/>
      <c r="RUP7" s="241"/>
      <c r="RUQ7" s="241"/>
      <c r="RUR7" s="241"/>
      <c r="RUS7" s="241"/>
      <c r="RUT7" s="241"/>
      <c r="RUU7" s="241"/>
      <c r="RUV7" s="241"/>
      <c r="RUW7" s="241"/>
      <c r="RUX7" s="241"/>
      <c r="RUY7" s="241"/>
      <c r="RUZ7" s="241"/>
      <c r="RVA7" s="241"/>
      <c r="RVB7" s="241"/>
      <c r="RVC7" s="241"/>
      <c r="RVD7" s="241"/>
      <c r="RVE7" s="241"/>
      <c r="RVF7" s="241"/>
      <c r="RVG7" s="241"/>
      <c r="RVH7" s="241"/>
      <c r="RVI7" s="241"/>
      <c r="RVJ7" s="241"/>
      <c r="RVK7" s="241"/>
      <c r="RVL7" s="241"/>
      <c r="RVM7" s="241"/>
      <c r="RVN7" s="241"/>
      <c r="RVO7" s="241"/>
      <c r="RVP7" s="241"/>
      <c r="RVQ7" s="241"/>
      <c r="RVR7" s="241"/>
      <c r="RVS7" s="241"/>
      <c r="RVT7" s="241"/>
      <c r="RVU7" s="241"/>
      <c r="RVV7" s="241"/>
      <c r="RVW7" s="241"/>
      <c r="RVX7" s="241"/>
      <c r="RVY7" s="241"/>
      <c r="RVZ7" s="241"/>
      <c r="RWA7" s="241"/>
      <c r="RWB7" s="241"/>
      <c r="RWC7" s="241"/>
      <c r="RWD7" s="241"/>
      <c r="RWE7" s="241"/>
      <c r="RWF7" s="241"/>
      <c r="RWG7" s="241"/>
      <c r="RWH7" s="241"/>
      <c r="RWI7" s="241"/>
      <c r="RWJ7" s="241"/>
      <c r="RWK7" s="241"/>
      <c r="RWL7" s="241"/>
      <c r="RWM7" s="241"/>
      <c r="RWN7" s="241"/>
      <c r="RWO7" s="241"/>
      <c r="RWP7" s="241"/>
      <c r="RWQ7" s="241"/>
      <c r="RWR7" s="241"/>
      <c r="RWS7" s="241"/>
      <c r="RWT7" s="241"/>
      <c r="RWU7" s="241"/>
      <c r="RWV7" s="241"/>
      <c r="RWW7" s="241"/>
      <c r="RWX7" s="241"/>
      <c r="RWY7" s="241"/>
      <c r="RWZ7" s="241"/>
      <c r="RXA7" s="241"/>
      <c r="RXB7" s="241"/>
      <c r="RXC7" s="241"/>
      <c r="RXD7" s="241"/>
      <c r="RXE7" s="241"/>
      <c r="RXF7" s="241"/>
      <c r="RXG7" s="241"/>
      <c r="RXH7" s="241"/>
      <c r="RXI7" s="241"/>
      <c r="RXJ7" s="241"/>
      <c r="RXK7" s="241"/>
      <c r="RXL7" s="241"/>
      <c r="RXM7" s="241"/>
      <c r="RXN7" s="241"/>
      <c r="RXO7" s="241"/>
      <c r="RXP7" s="241"/>
      <c r="RXQ7" s="241"/>
      <c r="RXR7" s="241"/>
      <c r="RXS7" s="241"/>
      <c r="RXT7" s="241"/>
      <c r="RXU7" s="241"/>
      <c r="RXV7" s="241"/>
      <c r="RXW7" s="241"/>
      <c r="RXX7" s="241"/>
      <c r="RXY7" s="241"/>
      <c r="RXZ7" s="241"/>
      <c r="RYA7" s="241"/>
      <c r="RYB7" s="241"/>
      <c r="RYC7" s="241"/>
      <c r="RYD7" s="241"/>
      <c r="RYE7" s="241"/>
      <c r="RYF7" s="241"/>
      <c r="RYG7" s="241"/>
      <c r="RYH7" s="241"/>
      <c r="RYI7" s="241"/>
      <c r="RYJ7" s="241"/>
      <c r="RYK7" s="241"/>
      <c r="RYL7" s="241"/>
      <c r="RYM7" s="241"/>
      <c r="RYN7" s="241"/>
      <c r="RYO7" s="241"/>
      <c r="RYP7" s="241"/>
      <c r="RYQ7" s="241"/>
      <c r="RYR7" s="241"/>
      <c r="RYS7" s="241"/>
      <c r="RYT7" s="241"/>
      <c r="RYU7" s="241"/>
      <c r="RYV7" s="241"/>
      <c r="RYW7" s="241"/>
      <c r="RYX7" s="241"/>
      <c r="RYY7" s="241"/>
      <c r="RYZ7" s="241"/>
      <c r="RZA7" s="241"/>
      <c r="RZB7" s="241"/>
      <c r="RZC7" s="241"/>
      <c r="RZD7" s="241"/>
      <c r="RZE7" s="241"/>
      <c r="RZF7" s="241"/>
      <c r="RZG7" s="241"/>
      <c r="RZH7" s="241"/>
      <c r="RZI7" s="241"/>
      <c r="RZJ7" s="241"/>
      <c r="RZK7" s="241"/>
      <c r="RZL7" s="241"/>
      <c r="RZM7" s="241"/>
      <c r="RZN7" s="241"/>
      <c r="RZO7" s="241"/>
      <c r="RZP7" s="241"/>
      <c r="RZQ7" s="241"/>
      <c r="RZR7" s="241"/>
      <c r="RZS7" s="241"/>
      <c r="RZT7" s="241"/>
      <c r="RZU7" s="241"/>
      <c r="RZV7" s="241"/>
      <c r="RZW7" s="241"/>
      <c r="RZX7" s="241"/>
      <c r="RZY7" s="241"/>
      <c r="RZZ7" s="241"/>
      <c r="SAA7" s="241"/>
      <c r="SAB7" s="241"/>
      <c r="SAC7" s="241"/>
      <c r="SAD7" s="241"/>
      <c r="SAE7" s="241"/>
      <c r="SAF7" s="241"/>
      <c r="SAG7" s="241"/>
      <c r="SAH7" s="241"/>
      <c r="SAI7" s="241"/>
      <c r="SAJ7" s="241"/>
      <c r="SAK7" s="241"/>
      <c r="SAL7" s="241"/>
      <c r="SAM7" s="241"/>
      <c r="SAN7" s="241"/>
      <c r="SAO7" s="241"/>
      <c r="SAP7" s="241"/>
      <c r="SAQ7" s="241"/>
      <c r="SAR7" s="241"/>
      <c r="SAS7" s="241"/>
      <c r="SAT7" s="241"/>
      <c r="SAU7" s="241"/>
      <c r="SAV7" s="241"/>
      <c r="SAW7" s="241"/>
      <c r="SAX7" s="241"/>
      <c r="SAY7" s="241"/>
      <c r="SAZ7" s="241"/>
      <c r="SBA7" s="241"/>
      <c r="SBB7" s="241"/>
      <c r="SBC7" s="241"/>
      <c r="SBD7" s="241"/>
      <c r="SBE7" s="241"/>
      <c r="SBF7" s="241"/>
      <c r="SBG7" s="241"/>
      <c r="SBH7" s="241"/>
      <c r="SBI7" s="241"/>
      <c r="SBJ7" s="241"/>
      <c r="SBK7" s="241"/>
      <c r="SBL7" s="241"/>
      <c r="SBM7" s="241"/>
      <c r="SBN7" s="241"/>
      <c r="SBO7" s="241"/>
      <c r="SBP7" s="241"/>
      <c r="SBQ7" s="241"/>
      <c r="SBR7" s="241"/>
      <c r="SBS7" s="241"/>
      <c r="SBT7" s="241"/>
      <c r="SBU7" s="241"/>
      <c r="SBV7" s="241"/>
      <c r="SBW7" s="241"/>
      <c r="SBX7" s="241"/>
      <c r="SBY7" s="241"/>
      <c r="SBZ7" s="241"/>
      <c r="SCA7" s="241"/>
      <c r="SCB7" s="241"/>
      <c r="SCC7" s="241"/>
      <c r="SCD7" s="241"/>
      <c r="SCE7" s="241"/>
      <c r="SCF7" s="241"/>
      <c r="SCG7" s="241"/>
      <c r="SCH7" s="241"/>
      <c r="SCI7" s="241"/>
      <c r="SCJ7" s="241"/>
      <c r="SCK7" s="241"/>
      <c r="SCL7" s="241"/>
      <c r="SCM7" s="241"/>
      <c r="SCN7" s="241"/>
      <c r="SCO7" s="241"/>
      <c r="SCP7" s="241"/>
      <c r="SCQ7" s="241"/>
      <c r="SCR7" s="241"/>
      <c r="SCS7" s="241"/>
      <c r="SCT7" s="241"/>
      <c r="SCU7" s="241"/>
      <c r="SCV7" s="241"/>
      <c r="SCW7" s="241"/>
      <c r="SCX7" s="241"/>
      <c r="SCY7" s="241"/>
      <c r="SCZ7" s="241"/>
      <c r="SDA7" s="241"/>
      <c r="SDB7" s="241"/>
      <c r="SDC7" s="241"/>
      <c r="SDD7" s="241"/>
      <c r="SDE7" s="241"/>
      <c r="SDF7" s="241"/>
      <c r="SDG7" s="241"/>
      <c r="SDH7" s="241"/>
      <c r="SDI7" s="241"/>
      <c r="SDJ7" s="241"/>
      <c r="SDK7" s="241"/>
      <c r="SDL7" s="241"/>
      <c r="SDM7" s="241"/>
      <c r="SDN7" s="241"/>
      <c r="SDO7" s="241"/>
      <c r="SDP7" s="241"/>
      <c r="SDQ7" s="241"/>
      <c r="SDR7" s="241"/>
      <c r="SDS7" s="241"/>
      <c r="SDT7" s="241"/>
      <c r="SDU7" s="241"/>
      <c r="SDV7" s="241"/>
      <c r="SDW7" s="241"/>
      <c r="SDX7" s="241"/>
      <c r="SDY7" s="241"/>
      <c r="SDZ7" s="241"/>
      <c r="SEA7" s="241"/>
      <c r="SEB7" s="241"/>
      <c r="SEC7" s="241"/>
      <c r="SED7" s="241"/>
      <c r="SEE7" s="241"/>
      <c r="SEF7" s="241"/>
      <c r="SEG7" s="241"/>
      <c r="SEH7" s="241"/>
      <c r="SEI7" s="241"/>
      <c r="SEJ7" s="241"/>
      <c r="SEK7" s="241"/>
      <c r="SEL7" s="241"/>
      <c r="SEM7" s="241"/>
      <c r="SEN7" s="241"/>
      <c r="SEO7" s="241"/>
      <c r="SEP7" s="241"/>
      <c r="SEQ7" s="241"/>
      <c r="SER7" s="241"/>
      <c r="SES7" s="241"/>
      <c r="SET7" s="241"/>
      <c r="SEU7" s="241"/>
      <c r="SEV7" s="241"/>
      <c r="SEW7" s="241"/>
      <c r="SEX7" s="241"/>
      <c r="SEY7" s="241"/>
      <c r="SEZ7" s="241"/>
      <c r="SFA7" s="241"/>
      <c r="SFB7" s="241"/>
      <c r="SFC7" s="241"/>
      <c r="SFD7" s="241"/>
      <c r="SFE7" s="241"/>
      <c r="SFF7" s="241"/>
      <c r="SFG7" s="241"/>
      <c r="SFH7" s="241"/>
      <c r="SFI7" s="241"/>
      <c r="SFJ7" s="241"/>
      <c r="SFK7" s="241"/>
      <c r="SFL7" s="241"/>
      <c r="SFM7" s="241"/>
      <c r="SFN7" s="241"/>
      <c r="SFO7" s="241"/>
      <c r="SFP7" s="241"/>
      <c r="SFQ7" s="241"/>
      <c r="SFR7" s="241"/>
      <c r="SFS7" s="241"/>
      <c r="SFT7" s="241"/>
      <c r="SFU7" s="241"/>
      <c r="SFV7" s="241"/>
      <c r="SFW7" s="241"/>
      <c r="SFX7" s="241"/>
      <c r="SFY7" s="241"/>
      <c r="SFZ7" s="241"/>
      <c r="SGA7" s="241"/>
      <c r="SGB7" s="241"/>
      <c r="SGC7" s="241"/>
      <c r="SGD7" s="241"/>
      <c r="SGE7" s="241"/>
      <c r="SGF7" s="241"/>
      <c r="SGG7" s="241"/>
      <c r="SGH7" s="241"/>
      <c r="SGI7" s="241"/>
      <c r="SGJ7" s="241"/>
      <c r="SGK7" s="241"/>
      <c r="SGL7" s="241"/>
      <c r="SGM7" s="241"/>
      <c r="SGN7" s="241"/>
      <c r="SGO7" s="241"/>
      <c r="SGP7" s="241"/>
      <c r="SGQ7" s="241"/>
      <c r="SGR7" s="241"/>
      <c r="SGS7" s="241"/>
      <c r="SGT7" s="241"/>
      <c r="SGU7" s="241"/>
      <c r="SGV7" s="241"/>
      <c r="SGW7" s="241"/>
      <c r="SGX7" s="241"/>
      <c r="SGY7" s="241"/>
      <c r="SGZ7" s="241"/>
      <c r="SHA7" s="241"/>
      <c r="SHB7" s="241"/>
      <c r="SHC7" s="241"/>
      <c r="SHD7" s="241"/>
      <c r="SHE7" s="241"/>
      <c r="SHF7" s="241"/>
      <c r="SHG7" s="241"/>
      <c r="SHH7" s="241"/>
      <c r="SHI7" s="241"/>
      <c r="SHJ7" s="241"/>
      <c r="SHK7" s="241"/>
      <c r="SHL7" s="241"/>
      <c r="SHM7" s="241"/>
      <c r="SHN7" s="241"/>
      <c r="SHO7" s="241"/>
      <c r="SHP7" s="241"/>
      <c r="SHQ7" s="241"/>
      <c r="SHR7" s="241"/>
      <c r="SHS7" s="241"/>
      <c r="SHT7" s="241"/>
      <c r="SHU7" s="241"/>
      <c r="SHV7" s="241"/>
      <c r="SHW7" s="241"/>
      <c r="SHX7" s="241"/>
      <c r="SHY7" s="241"/>
      <c r="SHZ7" s="241"/>
      <c r="SIA7" s="241"/>
      <c r="SIB7" s="241"/>
      <c r="SIC7" s="241"/>
      <c r="SID7" s="241"/>
      <c r="SIE7" s="241"/>
      <c r="SIF7" s="241"/>
      <c r="SIG7" s="241"/>
      <c r="SIH7" s="241"/>
      <c r="SII7" s="241"/>
      <c r="SIJ7" s="241"/>
      <c r="SIK7" s="241"/>
      <c r="SIL7" s="241"/>
      <c r="SIM7" s="241"/>
      <c r="SIN7" s="241"/>
      <c r="SIO7" s="241"/>
      <c r="SIP7" s="241"/>
      <c r="SIQ7" s="241"/>
      <c r="SIR7" s="241"/>
      <c r="SIS7" s="241"/>
      <c r="SIT7" s="241"/>
      <c r="SIU7" s="241"/>
      <c r="SIV7" s="241"/>
      <c r="SIW7" s="241"/>
      <c r="SIX7" s="241"/>
      <c r="SIY7" s="241"/>
      <c r="SIZ7" s="241"/>
      <c r="SJA7" s="241"/>
      <c r="SJB7" s="241"/>
      <c r="SJC7" s="241"/>
      <c r="SJD7" s="241"/>
      <c r="SJE7" s="241"/>
      <c r="SJF7" s="241"/>
      <c r="SJG7" s="241"/>
      <c r="SJH7" s="241"/>
      <c r="SJI7" s="241"/>
      <c r="SJJ7" s="241"/>
      <c r="SJK7" s="241"/>
      <c r="SJL7" s="241"/>
      <c r="SJM7" s="241"/>
      <c r="SJN7" s="241"/>
      <c r="SJO7" s="241"/>
      <c r="SJP7" s="241"/>
      <c r="SJQ7" s="241"/>
      <c r="SJR7" s="241"/>
      <c r="SJS7" s="241"/>
      <c r="SJT7" s="241"/>
      <c r="SJU7" s="241"/>
      <c r="SJV7" s="241"/>
      <c r="SJW7" s="241"/>
      <c r="SJX7" s="241"/>
      <c r="SJY7" s="241"/>
      <c r="SJZ7" s="241"/>
      <c r="SKA7" s="241"/>
      <c r="SKB7" s="241"/>
      <c r="SKC7" s="241"/>
      <c r="SKD7" s="241"/>
      <c r="SKE7" s="241"/>
      <c r="SKF7" s="241"/>
      <c r="SKG7" s="241"/>
      <c r="SKH7" s="241"/>
      <c r="SKI7" s="241"/>
      <c r="SKJ7" s="241"/>
      <c r="SKK7" s="241"/>
      <c r="SKL7" s="241"/>
      <c r="SKM7" s="241"/>
      <c r="SKN7" s="241"/>
      <c r="SKO7" s="241"/>
      <c r="SKP7" s="241"/>
      <c r="SKQ7" s="241"/>
      <c r="SKR7" s="241"/>
      <c r="SKS7" s="241"/>
      <c r="SKT7" s="241"/>
      <c r="SKU7" s="241"/>
      <c r="SKV7" s="241"/>
      <c r="SKW7" s="241"/>
      <c r="SKX7" s="241"/>
      <c r="SKY7" s="241"/>
      <c r="SKZ7" s="241"/>
      <c r="SLA7" s="241"/>
      <c r="SLB7" s="241"/>
      <c r="SLC7" s="241"/>
      <c r="SLD7" s="241"/>
      <c r="SLE7" s="241"/>
      <c r="SLF7" s="241"/>
      <c r="SLG7" s="241"/>
      <c r="SLH7" s="241"/>
      <c r="SLI7" s="241"/>
      <c r="SLJ7" s="241"/>
      <c r="SLK7" s="241"/>
      <c r="SLL7" s="241"/>
      <c r="SLM7" s="241"/>
      <c r="SLN7" s="241"/>
      <c r="SLO7" s="241"/>
      <c r="SLP7" s="241"/>
      <c r="SLQ7" s="241"/>
      <c r="SLR7" s="241"/>
      <c r="SLS7" s="241"/>
      <c r="SLT7" s="241"/>
      <c r="SLU7" s="241"/>
      <c r="SLV7" s="241"/>
      <c r="SLW7" s="241"/>
      <c r="SLX7" s="241"/>
      <c r="SLY7" s="241"/>
      <c r="SLZ7" s="241"/>
      <c r="SMA7" s="241"/>
      <c r="SMB7" s="241"/>
      <c r="SMC7" s="241"/>
      <c r="SMD7" s="241"/>
      <c r="SME7" s="241"/>
      <c r="SMF7" s="241"/>
      <c r="SMG7" s="241"/>
      <c r="SMH7" s="241"/>
      <c r="SMI7" s="241"/>
      <c r="SMJ7" s="241"/>
      <c r="SMK7" s="241"/>
      <c r="SML7" s="241"/>
      <c r="SMM7" s="241"/>
      <c r="SMN7" s="241"/>
      <c r="SMO7" s="241"/>
      <c r="SMP7" s="241"/>
      <c r="SMQ7" s="241"/>
      <c r="SMR7" s="241"/>
      <c r="SMS7" s="241"/>
      <c r="SMT7" s="241"/>
      <c r="SMU7" s="241"/>
      <c r="SMV7" s="241"/>
      <c r="SMW7" s="241"/>
      <c r="SMX7" s="241"/>
      <c r="SMY7" s="241"/>
      <c r="SMZ7" s="241"/>
      <c r="SNA7" s="241"/>
      <c r="SNB7" s="241"/>
      <c r="SNC7" s="241"/>
      <c r="SND7" s="241"/>
      <c r="SNE7" s="241"/>
      <c r="SNF7" s="241"/>
      <c r="SNG7" s="241"/>
      <c r="SNH7" s="241"/>
      <c r="SNI7" s="241"/>
      <c r="SNJ7" s="241"/>
      <c r="SNK7" s="241"/>
      <c r="SNL7" s="241"/>
      <c r="SNM7" s="241"/>
      <c r="SNN7" s="241"/>
      <c r="SNO7" s="241"/>
      <c r="SNP7" s="241"/>
      <c r="SNQ7" s="241"/>
      <c r="SNR7" s="241"/>
      <c r="SNS7" s="241"/>
      <c r="SNT7" s="241"/>
      <c r="SNU7" s="241"/>
      <c r="SNV7" s="241"/>
      <c r="SNW7" s="241"/>
      <c r="SNX7" s="241"/>
      <c r="SNY7" s="241"/>
      <c r="SNZ7" s="241"/>
      <c r="SOA7" s="241"/>
      <c r="SOB7" s="241"/>
      <c r="SOC7" s="241"/>
      <c r="SOD7" s="241"/>
      <c r="SOE7" s="241"/>
      <c r="SOF7" s="241"/>
      <c r="SOG7" s="241"/>
      <c r="SOH7" s="241"/>
      <c r="SOI7" s="241"/>
      <c r="SOJ7" s="241"/>
      <c r="SOK7" s="241"/>
      <c r="SOL7" s="241"/>
      <c r="SOM7" s="241"/>
      <c r="SON7" s="241"/>
      <c r="SOO7" s="241"/>
      <c r="SOP7" s="241"/>
      <c r="SOQ7" s="241"/>
      <c r="SOR7" s="241"/>
      <c r="SOS7" s="241"/>
      <c r="SOT7" s="241"/>
      <c r="SOU7" s="241"/>
      <c r="SOV7" s="241"/>
      <c r="SOW7" s="241"/>
      <c r="SOX7" s="241"/>
      <c r="SOY7" s="241"/>
      <c r="SOZ7" s="241"/>
      <c r="SPA7" s="241"/>
      <c r="SPB7" s="241"/>
      <c r="SPC7" s="241"/>
      <c r="SPD7" s="241"/>
      <c r="SPE7" s="241"/>
      <c r="SPF7" s="241"/>
      <c r="SPG7" s="241"/>
      <c r="SPH7" s="241"/>
      <c r="SPI7" s="241"/>
      <c r="SPJ7" s="241"/>
      <c r="SPK7" s="241"/>
      <c r="SPL7" s="241"/>
      <c r="SPM7" s="241"/>
      <c r="SPN7" s="241"/>
      <c r="SPO7" s="241"/>
      <c r="SPP7" s="241"/>
      <c r="SPQ7" s="241"/>
      <c r="SPR7" s="241"/>
      <c r="SPS7" s="241"/>
      <c r="SPT7" s="241"/>
      <c r="SPU7" s="241"/>
      <c r="SPV7" s="241"/>
      <c r="SPW7" s="241"/>
      <c r="SPX7" s="241"/>
      <c r="SPY7" s="241"/>
      <c r="SPZ7" s="241"/>
      <c r="SQA7" s="241"/>
      <c r="SQB7" s="241"/>
      <c r="SQC7" s="241"/>
      <c r="SQD7" s="241"/>
      <c r="SQE7" s="241"/>
      <c r="SQF7" s="241"/>
      <c r="SQG7" s="241"/>
      <c r="SQH7" s="241"/>
      <c r="SQI7" s="241"/>
      <c r="SQJ7" s="241"/>
      <c r="SQK7" s="241"/>
      <c r="SQL7" s="241"/>
      <c r="SQM7" s="241"/>
      <c r="SQN7" s="241"/>
      <c r="SQO7" s="241"/>
      <c r="SQP7" s="241"/>
      <c r="SQQ7" s="241"/>
      <c r="SQR7" s="241"/>
      <c r="SQS7" s="241"/>
      <c r="SQT7" s="241"/>
      <c r="SQU7" s="241"/>
      <c r="SQV7" s="241"/>
      <c r="SQW7" s="241"/>
      <c r="SQX7" s="241"/>
      <c r="SQY7" s="241"/>
      <c r="SQZ7" s="241"/>
      <c r="SRA7" s="241"/>
      <c r="SRB7" s="241"/>
      <c r="SRC7" s="241"/>
      <c r="SRD7" s="241"/>
      <c r="SRE7" s="241"/>
      <c r="SRF7" s="241"/>
      <c r="SRG7" s="241"/>
      <c r="SRH7" s="241"/>
      <c r="SRI7" s="241"/>
      <c r="SRJ7" s="241"/>
      <c r="SRK7" s="241"/>
      <c r="SRL7" s="241"/>
      <c r="SRM7" s="241"/>
      <c r="SRN7" s="241"/>
      <c r="SRO7" s="241"/>
      <c r="SRP7" s="241"/>
      <c r="SRQ7" s="241"/>
      <c r="SRR7" s="241"/>
      <c r="SRS7" s="241"/>
      <c r="SRT7" s="241"/>
      <c r="SRU7" s="241"/>
      <c r="SRV7" s="241"/>
      <c r="SRW7" s="241"/>
      <c r="SRX7" s="241"/>
      <c r="SRY7" s="241"/>
      <c r="SRZ7" s="241"/>
      <c r="SSA7" s="241"/>
      <c r="SSB7" s="241"/>
      <c r="SSC7" s="241"/>
      <c r="SSD7" s="241"/>
      <c r="SSE7" s="241"/>
      <c r="SSF7" s="241"/>
      <c r="SSG7" s="241"/>
      <c r="SSH7" s="241"/>
      <c r="SSI7" s="241"/>
      <c r="SSJ7" s="241"/>
      <c r="SSK7" s="241"/>
      <c r="SSL7" s="241"/>
      <c r="SSM7" s="241"/>
      <c r="SSN7" s="241"/>
      <c r="SSO7" s="241"/>
      <c r="SSP7" s="241"/>
      <c r="SSQ7" s="241"/>
      <c r="SSR7" s="241"/>
      <c r="SSS7" s="241"/>
      <c r="SST7" s="241"/>
      <c r="SSU7" s="241"/>
      <c r="SSV7" s="241"/>
      <c r="SSW7" s="241"/>
      <c r="SSX7" s="241"/>
      <c r="SSY7" s="241"/>
      <c r="SSZ7" s="241"/>
      <c r="STA7" s="241"/>
      <c r="STB7" s="241"/>
      <c r="STC7" s="241"/>
      <c r="STD7" s="241"/>
      <c r="STE7" s="241"/>
      <c r="STF7" s="241"/>
      <c r="STG7" s="241"/>
      <c r="STH7" s="241"/>
      <c r="STI7" s="241"/>
      <c r="STJ7" s="241"/>
      <c r="STK7" s="241"/>
      <c r="STL7" s="241"/>
      <c r="STM7" s="241"/>
      <c r="STN7" s="241"/>
      <c r="STO7" s="241"/>
      <c r="STP7" s="241"/>
      <c r="STQ7" s="241"/>
      <c r="STR7" s="241"/>
      <c r="STS7" s="241"/>
      <c r="STT7" s="241"/>
      <c r="STU7" s="241"/>
      <c r="STV7" s="241"/>
      <c r="STW7" s="241"/>
      <c r="STX7" s="241"/>
      <c r="STY7" s="241"/>
      <c r="STZ7" s="241"/>
      <c r="SUA7" s="241"/>
      <c r="SUB7" s="241"/>
      <c r="SUC7" s="241"/>
      <c r="SUD7" s="241"/>
      <c r="SUE7" s="241"/>
      <c r="SUF7" s="241"/>
      <c r="SUG7" s="241"/>
      <c r="SUH7" s="241"/>
      <c r="SUI7" s="241"/>
      <c r="SUJ7" s="241"/>
      <c r="SUK7" s="241"/>
      <c r="SUL7" s="241"/>
      <c r="SUM7" s="241"/>
      <c r="SUN7" s="241"/>
      <c r="SUO7" s="241"/>
      <c r="SUP7" s="241"/>
      <c r="SUQ7" s="241"/>
      <c r="SUR7" s="241"/>
      <c r="SUS7" s="241"/>
      <c r="SUT7" s="241"/>
      <c r="SUU7" s="241"/>
      <c r="SUV7" s="241"/>
      <c r="SUW7" s="241"/>
      <c r="SUX7" s="241"/>
      <c r="SUY7" s="241"/>
      <c r="SUZ7" s="241"/>
      <c r="SVA7" s="241"/>
      <c r="SVB7" s="241"/>
      <c r="SVC7" s="241"/>
      <c r="SVD7" s="241"/>
      <c r="SVE7" s="241"/>
      <c r="SVF7" s="241"/>
      <c r="SVG7" s="241"/>
      <c r="SVH7" s="241"/>
      <c r="SVI7" s="241"/>
      <c r="SVJ7" s="241"/>
      <c r="SVK7" s="241"/>
      <c r="SVL7" s="241"/>
      <c r="SVM7" s="241"/>
      <c r="SVN7" s="241"/>
      <c r="SVO7" s="241"/>
      <c r="SVP7" s="241"/>
      <c r="SVQ7" s="241"/>
      <c r="SVR7" s="241"/>
      <c r="SVS7" s="241"/>
      <c r="SVT7" s="241"/>
      <c r="SVU7" s="241"/>
      <c r="SVV7" s="241"/>
      <c r="SVW7" s="241"/>
      <c r="SVX7" s="241"/>
      <c r="SVY7" s="241"/>
      <c r="SVZ7" s="241"/>
      <c r="SWA7" s="241"/>
      <c r="SWB7" s="241"/>
      <c r="SWC7" s="241"/>
      <c r="SWD7" s="241"/>
      <c r="SWE7" s="241"/>
      <c r="SWF7" s="241"/>
      <c r="SWG7" s="241"/>
      <c r="SWH7" s="241"/>
      <c r="SWI7" s="241"/>
      <c r="SWJ7" s="241"/>
      <c r="SWK7" s="241"/>
      <c r="SWL7" s="241"/>
      <c r="SWM7" s="241"/>
      <c r="SWN7" s="241"/>
      <c r="SWO7" s="241"/>
      <c r="SWP7" s="241"/>
      <c r="SWQ7" s="241"/>
      <c r="SWR7" s="241"/>
      <c r="SWS7" s="241"/>
      <c r="SWT7" s="241"/>
      <c r="SWU7" s="241"/>
      <c r="SWV7" s="241"/>
      <c r="SWW7" s="241"/>
      <c r="SWX7" s="241"/>
      <c r="SWY7" s="241"/>
      <c r="SWZ7" s="241"/>
      <c r="SXA7" s="241"/>
      <c r="SXB7" s="241"/>
      <c r="SXC7" s="241"/>
      <c r="SXD7" s="241"/>
      <c r="SXE7" s="241"/>
      <c r="SXF7" s="241"/>
      <c r="SXG7" s="241"/>
      <c r="SXH7" s="241"/>
      <c r="SXI7" s="241"/>
      <c r="SXJ7" s="241"/>
      <c r="SXK7" s="241"/>
      <c r="SXL7" s="241"/>
      <c r="SXM7" s="241"/>
      <c r="SXN7" s="241"/>
      <c r="SXO7" s="241"/>
      <c r="SXP7" s="241"/>
      <c r="SXQ7" s="241"/>
      <c r="SXR7" s="241"/>
      <c r="SXS7" s="241"/>
      <c r="SXT7" s="241"/>
      <c r="SXU7" s="241"/>
      <c r="SXV7" s="241"/>
      <c r="SXW7" s="241"/>
      <c r="SXX7" s="241"/>
      <c r="SXY7" s="241"/>
      <c r="SXZ7" s="241"/>
      <c r="SYA7" s="241"/>
      <c r="SYB7" s="241"/>
      <c r="SYC7" s="241"/>
      <c r="SYD7" s="241"/>
      <c r="SYE7" s="241"/>
      <c r="SYF7" s="241"/>
      <c r="SYG7" s="241"/>
      <c r="SYH7" s="241"/>
      <c r="SYI7" s="241"/>
      <c r="SYJ7" s="241"/>
      <c r="SYK7" s="241"/>
      <c r="SYL7" s="241"/>
      <c r="SYM7" s="241"/>
      <c r="SYN7" s="241"/>
      <c r="SYO7" s="241"/>
      <c r="SYP7" s="241"/>
      <c r="SYQ7" s="241"/>
      <c r="SYR7" s="241"/>
      <c r="SYS7" s="241"/>
      <c r="SYT7" s="241"/>
      <c r="SYU7" s="241"/>
      <c r="SYV7" s="241"/>
      <c r="SYW7" s="241"/>
      <c r="SYX7" s="241"/>
      <c r="SYY7" s="241"/>
      <c r="SYZ7" s="241"/>
      <c r="SZA7" s="241"/>
      <c r="SZB7" s="241"/>
      <c r="SZC7" s="241"/>
      <c r="SZD7" s="241"/>
      <c r="SZE7" s="241"/>
      <c r="SZF7" s="241"/>
      <c r="SZG7" s="241"/>
      <c r="SZH7" s="241"/>
      <c r="SZI7" s="241"/>
      <c r="SZJ7" s="241"/>
      <c r="SZK7" s="241"/>
      <c r="SZL7" s="241"/>
      <c r="SZM7" s="241"/>
      <c r="SZN7" s="241"/>
      <c r="SZO7" s="241"/>
      <c r="SZP7" s="241"/>
      <c r="SZQ7" s="241"/>
      <c r="SZR7" s="241"/>
      <c r="SZS7" s="241"/>
      <c r="SZT7" s="241"/>
      <c r="SZU7" s="241"/>
      <c r="SZV7" s="241"/>
      <c r="SZW7" s="241"/>
      <c r="SZX7" s="241"/>
      <c r="SZY7" s="241"/>
      <c r="SZZ7" s="241"/>
      <c r="TAA7" s="241"/>
      <c r="TAB7" s="241"/>
      <c r="TAC7" s="241"/>
      <c r="TAD7" s="241"/>
      <c r="TAE7" s="241"/>
      <c r="TAF7" s="241"/>
      <c r="TAG7" s="241"/>
      <c r="TAH7" s="241"/>
      <c r="TAI7" s="241"/>
      <c r="TAJ7" s="241"/>
      <c r="TAK7" s="241"/>
      <c r="TAL7" s="241"/>
      <c r="TAM7" s="241"/>
      <c r="TAN7" s="241"/>
      <c r="TAO7" s="241"/>
      <c r="TAP7" s="241"/>
      <c r="TAQ7" s="241"/>
      <c r="TAR7" s="241"/>
      <c r="TAS7" s="241"/>
      <c r="TAT7" s="241"/>
      <c r="TAU7" s="241"/>
      <c r="TAV7" s="241"/>
      <c r="TAW7" s="241"/>
      <c r="TAX7" s="241"/>
      <c r="TAY7" s="241"/>
      <c r="TAZ7" s="241"/>
      <c r="TBA7" s="241"/>
      <c r="TBB7" s="241"/>
      <c r="TBC7" s="241"/>
      <c r="TBD7" s="241"/>
      <c r="TBE7" s="241"/>
      <c r="TBF7" s="241"/>
      <c r="TBG7" s="241"/>
      <c r="TBH7" s="241"/>
      <c r="TBI7" s="241"/>
      <c r="TBJ7" s="241"/>
      <c r="TBK7" s="241"/>
      <c r="TBL7" s="241"/>
      <c r="TBM7" s="241"/>
      <c r="TBN7" s="241"/>
      <c r="TBO7" s="241"/>
      <c r="TBP7" s="241"/>
      <c r="TBQ7" s="241"/>
      <c r="TBR7" s="241"/>
      <c r="TBS7" s="241"/>
      <c r="TBT7" s="241"/>
      <c r="TBU7" s="241"/>
      <c r="TBV7" s="241"/>
      <c r="TBW7" s="241"/>
      <c r="TBX7" s="241"/>
      <c r="TBY7" s="241"/>
      <c r="TBZ7" s="241"/>
      <c r="TCA7" s="241"/>
      <c r="TCB7" s="241"/>
      <c r="TCC7" s="241"/>
      <c r="TCD7" s="241"/>
      <c r="TCE7" s="241"/>
      <c r="TCF7" s="241"/>
      <c r="TCG7" s="241"/>
      <c r="TCH7" s="241"/>
      <c r="TCI7" s="241"/>
      <c r="TCJ7" s="241"/>
      <c r="TCK7" s="241"/>
      <c r="TCL7" s="241"/>
      <c r="TCM7" s="241"/>
      <c r="TCN7" s="241"/>
      <c r="TCO7" s="241"/>
      <c r="TCP7" s="241"/>
      <c r="TCQ7" s="241"/>
      <c r="TCR7" s="241"/>
      <c r="TCS7" s="241"/>
      <c r="TCT7" s="241"/>
      <c r="TCU7" s="241"/>
      <c r="TCV7" s="241"/>
      <c r="TCW7" s="241"/>
      <c r="TCX7" s="241"/>
      <c r="TCY7" s="241"/>
      <c r="TCZ7" s="241"/>
      <c r="TDA7" s="241"/>
      <c r="TDB7" s="241"/>
      <c r="TDC7" s="241"/>
      <c r="TDD7" s="241"/>
      <c r="TDE7" s="241"/>
      <c r="TDF7" s="241"/>
      <c r="TDG7" s="241"/>
      <c r="TDH7" s="241"/>
      <c r="TDI7" s="241"/>
      <c r="TDJ7" s="241"/>
      <c r="TDK7" s="241"/>
      <c r="TDL7" s="241"/>
      <c r="TDM7" s="241"/>
      <c r="TDN7" s="241"/>
      <c r="TDO7" s="241"/>
      <c r="TDP7" s="241"/>
      <c r="TDQ7" s="241"/>
      <c r="TDR7" s="241"/>
      <c r="TDS7" s="241"/>
      <c r="TDT7" s="241"/>
      <c r="TDU7" s="241"/>
      <c r="TDV7" s="241"/>
      <c r="TDW7" s="241"/>
      <c r="TDX7" s="241"/>
      <c r="TDY7" s="241"/>
      <c r="TDZ7" s="241"/>
      <c r="TEA7" s="241"/>
      <c r="TEB7" s="241"/>
      <c r="TEC7" s="241"/>
      <c r="TED7" s="241"/>
      <c r="TEE7" s="241"/>
      <c r="TEF7" s="241"/>
      <c r="TEG7" s="241"/>
      <c r="TEH7" s="241"/>
      <c r="TEI7" s="241"/>
      <c r="TEJ7" s="241"/>
      <c r="TEK7" s="241"/>
      <c r="TEL7" s="241"/>
      <c r="TEM7" s="241"/>
      <c r="TEN7" s="241"/>
      <c r="TEO7" s="241"/>
      <c r="TEP7" s="241"/>
      <c r="TEQ7" s="241"/>
      <c r="TER7" s="241"/>
      <c r="TES7" s="241"/>
      <c r="TET7" s="241"/>
      <c r="TEU7" s="241"/>
      <c r="TEV7" s="241"/>
      <c r="TEW7" s="241"/>
      <c r="TEX7" s="241"/>
      <c r="TEY7" s="241"/>
      <c r="TEZ7" s="241"/>
      <c r="TFA7" s="241"/>
      <c r="TFB7" s="241"/>
      <c r="TFC7" s="241"/>
      <c r="TFD7" s="241"/>
      <c r="TFE7" s="241"/>
      <c r="TFF7" s="241"/>
      <c r="TFG7" s="241"/>
      <c r="TFH7" s="241"/>
      <c r="TFI7" s="241"/>
      <c r="TFJ7" s="241"/>
      <c r="TFK7" s="241"/>
      <c r="TFL7" s="241"/>
      <c r="TFM7" s="241"/>
      <c r="TFN7" s="241"/>
      <c r="TFO7" s="241"/>
      <c r="TFP7" s="241"/>
      <c r="TFQ7" s="241"/>
      <c r="TFR7" s="241"/>
      <c r="TFS7" s="241"/>
      <c r="TFT7" s="241"/>
      <c r="TFU7" s="241"/>
      <c r="TFV7" s="241"/>
      <c r="TFW7" s="241"/>
      <c r="TFX7" s="241"/>
      <c r="TFY7" s="241"/>
      <c r="TFZ7" s="241"/>
      <c r="TGA7" s="241"/>
      <c r="TGB7" s="241"/>
      <c r="TGC7" s="241"/>
      <c r="TGD7" s="241"/>
      <c r="TGE7" s="241"/>
      <c r="TGF7" s="241"/>
      <c r="TGG7" s="241"/>
      <c r="TGH7" s="241"/>
      <c r="TGI7" s="241"/>
      <c r="TGJ7" s="241"/>
      <c r="TGK7" s="241"/>
      <c r="TGL7" s="241"/>
      <c r="TGM7" s="241"/>
      <c r="TGN7" s="241"/>
      <c r="TGO7" s="241"/>
      <c r="TGP7" s="241"/>
      <c r="TGQ7" s="241"/>
      <c r="TGR7" s="241"/>
      <c r="TGS7" s="241"/>
      <c r="TGT7" s="241"/>
      <c r="TGU7" s="241"/>
      <c r="TGV7" s="241"/>
      <c r="TGW7" s="241"/>
      <c r="TGX7" s="241"/>
      <c r="TGY7" s="241"/>
      <c r="TGZ7" s="241"/>
      <c r="THA7" s="241"/>
      <c r="THB7" s="241"/>
      <c r="THC7" s="241"/>
      <c r="THD7" s="241"/>
      <c r="THE7" s="241"/>
      <c r="THF7" s="241"/>
      <c r="THG7" s="241"/>
      <c r="THH7" s="241"/>
      <c r="THI7" s="241"/>
      <c r="THJ7" s="241"/>
      <c r="THK7" s="241"/>
      <c r="THL7" s="241"/>
      <c r="THM7" s="241"/>
      <c r="THN7" s="241"/>
      <c r="THO7" s="241"/>
      <c r="THP7" s="241"/>
      <c r="THQ7" s="241"/>
      <c r="THR7" s="241"/>
      <c r="THS7" s="241"/>
      <c r="THT7" s="241"/>
      <c r="THU7" s="241"/>
      <c r="THV7" s="241"/>
      <c r="THW7" s="241"/>
      <c r="THX7" s="241"/>
      <c r="THY7" s="241"/>
      <c r="THZ7" s="241"/>
      <c r="TIA7" s="241"/>
      <c r="TIB7" s="241"/>
      <c r="TIC7" s="241"/>
      <c r="TID7" s="241"/>
      <c r="TIE7" s="241"/>
      <c r="TIF7" s="241"/>
      <c r="TIG7" s="241"/>
      <c r="TIH7" s="241"/>
      <c r="TII7" s="241"/>
      <c r="TIJ7" s="241"/>
      <c r="TIK7" s="241"/>
      <c r="TIL7" s="241"/>
      <c r="TIM7" s="241"/>
      <c r="TIN7" s="241"/>
      <c r="TIO7" s="241"/>
      <c r="TIP7" s="241"/>
      <c r="TIQ7" s="241"/>
      <c r="TIR7" s="241"/>
      <c r="TIS7" s="241"/>
      <c r="TIT7" s="241"/>
      <c r="TIU7" s="241"/>
      <c r="TIV7" s="241"/>
      <c r="TIW7" s="241"/>
      <c r="TIX7" s="241"/>
      <c r="TIY7" s="241"/>
      <c r="TIZ7" s="241"/>
      <c r="TJA7" s="241"/>
      <c r="TJB7" s="241"/>
      <c r="TJC7" s="241"/>
      <c r="TJD7" s="241"/>
      <c r="TJE7" s="241"/>
      <c r="TJF7" s="241"/>
      <c r="TJG7" s="241"/>
      <c r="TJH7" s="241"/>
      <c r="TJI7" s="241"/>
      <c r="TJJ7" s="241"/>
      <c r="TJK7" s="241"/>
      <c r="TJL7" s="241"/>
      <c r="TJM7" s="241"/>
      <c r="TJN7" s="241"/>
      <c r="TJO7" s="241"/>
      <c r="TJP7" s="241"/>
      <c r="TJQ7" s="241"/>
      <c r="TJR7" s="241"/>
      <c r="TJS7" s="241"/>
      <c r="TJT7" s="241"/>
      <c r="TJU7" s="241"/>
      <c r="TJV7" s="241"/>
      <c r="TJW7" s="241"/>
      <c r="TJX7" s="241"/>
      <c r="TJY7" s="241"/>
      <c r="TJZ7" s="241"/>
      <c r="TKA7" s="241"/>
      <c r="TKB7" s="241"/>
      <c r="TKC7" s="241"/>
      <c r="TKD7" s="241"/>
      <c r="TKE7" s="241"/>
      <c r="TKF7" s="241"/>
      <c r="TKG7" s="241"/>
      <c r="TKH7" s="241"/>
      <c r="TKI7" s="241"/>
      <c r="TKJ7" s="241"/>
      <c r="TKK7" s="241"/>
      <c r="TKL7" s="241"/>
      <c r="TKM7" s="241"/>
      <c r="TKN7" s="241"/>
      <c r="TKO7" s="241"/>
      <c r="TKP7" s="241"/>
      <c r="TKQ7" s="241"/>
      <c r="TKR7" s="241"/>
      <c r="TKS7" s="241"/>
      <c r="TKT7" s="241"/>
      <c r="TKU7" s="241"/>
      <c r="TKV7" s="241"/>
      <c r="TKW7" s="241"/>
      <c r="TKX7" s="241"/>
      <c r="TKY7" s="241"/>
      <c r="TKZ7" s="241"/>
      <c r="TLA7" s="241"/>
      <c r="TLB7" s="241"/>
      <c r="TLC7" s="241"/>
      <c r="TLD7" s="241"/>
      <c r="TLE7" s="241"/>
      <c r="TLF7" s="241"/>
      <c r="TLG7" s="241"/>
      <c r="TLH7" s="241"/>
      <c r="TLI7" s="241"/>
      <c r="TLJ7" s="241"/>
      <c r="TLK7" s="241"/>
      <c r="TLL7" s="241"/>
      <c r="TLM7" s="241"/>
      <c r="TLN7" s="241"/>
      <c r="TLO7" s="241"/>
      <c r="TLP7" s="241"/>
      <c r="TLQ7" s="241"/>
      <c r="TLR7" s="241"/>
      <c r="TLS7" s="241"/>
      <c r="TLT7" s="241"/>
      <c r="TLU7" s="241"/>
      <c r="TLV7" s="241"/>
      <c r="TLW7" s="241"/>
      <c r="TLX7" s="241"/>
      <c r="TLY7" s="241"/>
      <c r="TLZ7" s="241"/>
      <c r="TMA7" s="241"/>
      <c r="TMB7" s="241"/>
      <c r="TMC7" s="241"/>
      <c r="TMD7" s="241"/>
      <c r="TME7" s="241"/>
      <c r="TMF7" s="241"/>
      <c r="TMG7" s="241"/>
      <c r="TMH7" s="241"/>
      <c r="TMI7" s="241"/>
      <c r="TMJ7" s="241"/>
      <c r="TMK7" s="241"/>
      <c r="TML7" s="241"/>
      <c r="TMM7" s="241"/>
      <c r="TMN7" s="241"/>
      <c r="TMO7" s="241"/>
      <c r="TMP7" s="241"/>
      <c r="TMQ7" s="241"/>
      <c r="TMR7" s="241"/>
      <c r="TMS7" s="241"/>
      <c r="TMT7" s="241"/>
      <c r="TMU7" s="241"/>
      <c r="TMV7" s="241"/>
      <c r="TMW7" s="241"/>
      <c r="TMX7" s="241"/>
      <c r="TMY7" s="241"/>
      <c r="TMZ7" s="241"/>
      <c r="TNA7" s="241"/>
      <c r="TNB7" s="241"/>
      <c r="TNC7" s="241"/>
      <c r="TND7" s="241"/>
      <c r="TNE7" s="241"/>
      <c r="TNF7" s="241"/>
      <c r="TNG7" s="241"/>
      <c r="TNH7" s="241"/>
      <c r="TNI7" s="241"/>
      <c r="TNJ7" s="241"/>
      <c r="TNK7" s="241"/>
      <c r="TNL7" s="241"/>
      <c r="TNM7" s="241"/>
      <c r="TNN7" s="241"/>
      <c r="TNO7" s="241"/>
      <c r="TNP7" s="241"/>
      <c r="TNQ7" s="241"/>
      <c r="TNR7" s="241"/>
      <c r="TNS7" s="241"/>
      <c r="TNT7" s="241"/>
      <c r="TNU7" s="241"/>
      <c r="TNV7" s="241"/>
      <c r="TNW7" s="241"/>
      <c r="TNX7" s="241"/>
      <c r="TNY7" s="241"/>
      <c r="TNZ7" s="241"/>
      <c r="TOA7" s="241"/>
      <c r="TOB7" s="241"/>
      <c r="TOC7" s="241"/>
      <c r="TOD7" s="241"/>
      <c r="TOE7" s="241"/>
      <c r="TOF7" s="241"/>
      <c r="TOG7" s="241"/>
      <c r="TOH7" s="241"/>
      <c r="TOI7" s="241"/>
      <c r="TOJ7" s="241"/>
      <c r="TOK7" s="241"/>
      <c r="TOL7" s="241"/>
      <c r="TOM7" s="241"/>
      <c r="TON7" s="241"/>
      <c r="TOO7" s="241"/>
      <c r="TOP7" s="241"/>
      <c r="TOQ7" s="241"/>
      <c r="TOR7" s="241"/>
      <c r="TOS7" s="241"/>
      <c r="TOT7" s="241"/>
      <c r="TOU7" s="241"/>
      <c r="TOV7" s="241"/>
      <c r="TOW7" s="241"/>
      <c r="TOX7" s="241"/>
      <c r="TOY7" s="241"/>
      <c r="TOZ7" s="241"/>
      <c r="TPA7" s="241"/>
      <c r="TPB7" s="241"/>
      <c r="TPC7" s="241"/>
      <c r="TPD7" s="241"/>
      <c r="TPE7" s="241"/>
      <c r="TPF7" s="241"/>
      <c r="TPG7" s="241"/>
      <c r="TPH7" s="241"/>
      <c r="TPI7" s="241"/>
      <c r="TPJ7" s="241"/>
      <c r="TPK7" s="241"/>
      <c r="TPL7" s="241"/>
      <c r="TPM7" s="241"/>
      <c r="TPN7" s="241"/>
      <c r="TPO7" s="241"/>
      <c r="TPP7" s="241"/>
      <c r="TPQ7" s="241"/>
      <c r="TPR7" s="241"/>
      <c r="TPS7" s="241"/>
      <c r="TPT7" s="241"/>
      <c r="TPU7" s="241"/>
      <c r="TPV7" s="241"/>
      <c r="TPW7" s="241"/>
      <c r="TPX7" s="241"/>
      <c r="TPY7" s="241"/>
      <c r="TPZ7" s="241"/>
      <c r="TQA7" s="241"/>
      <c r="TQB7" s="241"/>
      <c r="TQC7" s="241"/>
      <c r="TQD7" s="241"/>
      <c r="TQE7" s="241"/>
      <c r="TQF7" s="241"/>
      <c r="TQG7" s="241"/>
      <c r="TQH7" s="241"/>
      <c r="TQI7" s="241"/>
      <c r="TQJ7" s="241"/>
      <c r="TQK7" s="241"/>
      <c r="TQL7" s="241"/>
      <c r="TQM7" s="241"/>
      <c r="TQN7" s="241"/>
      <c r="TQO7" s="241"/>
      <c r="TQP7" s="241"/>
      <c r="TQQ7" s="241"/>
      <c r="TQR7" s="241"/>
      <c r="TQS7" s="241"/>
      <c r="TQT7" s="241"/>
      <c r="TQU7" s="241"/>
      <c r="TQV7" s="241"/>
      <c r="TQW7" s="241"/>
      <c r="TQX7" s="241"/>
      <c r="TQY7" s="241"/>
      <c r="TQZ7" s="241"/>
      <c r="TRA7" s="241"/>
      <c r="TRB7" s="241"/>
      <c r="TRC7" s="241"/>
      <c r="TRD7" s="241"/>
      <c r="TRE7" s="241"/>
      <c r="TRF7" s="241"/>
      <c r="TRG7" s="241"/>
      <c r="TRH7" s="241"/>
      <c r="TRI7" s="241"/>
      <c r="TRJ7" s="241"/>
      <c r="TRK7" s="241"/>
      <c r="TRL7" s="241"/>
      <c r="TRM7" s="241"/>
      <c r="TRN7" s="241"/>
      <c r="TRO7" s="241"/>
      <c r="TRP7" s="241"/>
      <c r="TRQ7" s="241"/>
      <c r="TRR7" s="241"/>
      <c r="TRS7" s="241"/>
      <c r="TRT7" s="241"/>
      <c r="TRU7" s="241"/>
      <c r="TRV7" s="241"/>
      <c r="TRW7" s="241"/>
      <c r="TRX7" s="241"/>
      <c r="TRY7" s="241"/>
      <c r="TRZ7" s="241"/>
      <c r="TSA7" s="241"/>
      <c r="TSB7" s="241"/>
      <c r="TSC7" s="241"/>
      <c r="TSD7" s="241"/>
      <c r="TSE7" s="241"/>
      <c r="TSF7" s="241"/>
      <c r="TSG7" s="241"/>
      <c r="TSH7" s="241"/>
      <c r="TSI7" s="241"/>
      <c r="TSJ7" s="241"/>
      <c r="TSK7" s="241"/>
      <c r="TSL7" s="241"/>
      <c r="TSM7" s="241"/>
      <c r="TSN7" s="241"/>
      <c r="TSO7" s="241"/>
      <c r="TSP7" s="241"/>
      <c r="TSQ7" s="241"/>
      <c r="TSR7" s="241"/>
      <c r="TSS7" s="241"/>
      <c r="TST7" s="241"/>
      <c r="TSU7" s="241"/>
      <c r="TSV7" s="241"/>
      <c r="TSW7" s="241"/>
      <c r="TSX7" s="241"/>
      <c r="TSY7" s="241"/>
      <c r="TSZ7" s="241"/>
      <c r="TTA7" s="241"/>
      <c r="TTB7" s="241"/>
      <c r="TTC7" s="241"/>
      <c r="TTD7" s="241"/>
      <c r="TTE7" s="241"/>
      <c r="TTF7" s="241"/>
      <c r="TTG7" s="241"/>
      <c r="TTH7" s="241"/>
      <c r="TTI7" s="241"/>
      <c r="TTJ7" s="241"/>
      <c r="TTK7" s="241"/>
      <c r="TTL7" s="241"/>
      <c r="TTM7" s="241"/>
      <c r="TTN7" s="241"/>
      <c r="TTO7" s="241"/>
      <c r="TTP7" s="241"/>
      <c r="TTQ7" s="241"/>
      <c r="TTR7" s="241"/>
      <c r="TTS7" s="241"/>
      <c r="TTT7" s="241"/>
      <c r="TTU7" s="241"/>
      <c r="TTV7" s="241"/>
      <c r="TTW7" s="241"/>
      <c r="TTX7" s="241"/>
      <c r="TTY7" s="241"/>
      <c r="TTZ7" s="241"/>
      <c r="TUA7" s="241"/>
      <c r="TUB7" s="241"/>
      <c r="TUC7" s="241"/>
      <c r="TUD7" s="241"/>
      <c r="TUE7" s="241"/>
      <c r="TUF7" s="241"/>
      <c r="TUG7" s="241"/>
      <c r="TUH7" s="241"/>
      <c r="TUI7" s="241"/>
      <c r="TUJ7" s="241"/>
      <c r="TUK7" s="241"/>
      <c r="TUL7" s="241"/>
      <c r="TUM7" s="241"/>
      <c r="TUN7" s="241"/>
      <c r="TUO7" s="241"/>
      <c r="TUP7" s="241"/>
      <c r="TUQ7" s="241"/>
      <c r="TUR7" s="241"/>
      <c r="TUS7" s="241"/>
      <c r="TUT7" s="241"/>
      <c r="TUU7" s="241"/>
      <c r="TUV7" s="241"/>
      <c r="TUW7" s="241"/>
      <c r="TUX7" s="241"/>
      <c r="TUY7" s="241"/>
      <c r="TUZ7" s="241"/>
      <c r="TVA7" s="241"/>
      <c r="TVB7" s="241"/>
      <c r="TVC7" s="241"/>
      <c r="TVD7" s="241"/>
      <c r="TVE7" s="241"/>
      <c r="TVF7" s="241"/>
      <c r="TVG7" s="241"/>
      <c r="TVH7" s="241"/>
      <c r="TVI7" s="241"/>
      <c r="TVJ7" s="241"/>
      <c r="TVK7" s="241"/>
      <c r="TVL7" s="241"/>
      <c r="TVM7" s="241"/>
      <c r="TVN7" s="241"/>
      <c r="TVO7" s="241"/>
      <c r="TVP7" s="241"/>
      <c r="TVQ7" s="241"/>
      <c r="TVR7" s="241"/>
      <c r="TVS7" s="241"/>
      <c r="TVT7" s="241"/>
      <c r="TVU7" s="241"/>
      <c r="TVV7" s="241"/>
      <c r="TVW7" s="241"/>
      <c r="TVX7" s="241"/>
      <c r="TVY7" s="241"/>
      <c r="TVZ7" s="241"/>
      <c r="TWA7" s="241"/>
      <c r="TWB7" s="241"/>
      <c r="TWC7" s="241"/>
      <c r="TWD7" s="241"/>
      <c r="TWE7" s="241"/>
      <c r="TWF7" s="241"/>
      <c r="TWG7" s="241"/>
      <c r="TWH7" s="241"/>
      <c r="TWI7" s="241"/>
      <c r="TWJ7" s="241"/>
      <c r="TWK7" s="241"/>
      <c r="TWL7" s="241"/>
      <c r="TWM7" s="241"/>
      <c r="TWN7" s="241"/>
      <c r="TWO7" s="241"/>
      <c r="TWP7" s="241"/>
      <c r="TWQ7" s="241"/>
      <c r="TWR7" s="241"/>
      <c r="TWS7" s="241"/>
      <c r="TWT7" s="241"/>
      <c r="TWU7" s="241"/>
      <c r="TWV7" s="241"/>
      <c r="TWW7" s="241"/>
      <c r="TWX7" s="241"/>
      <c r="TWY7" s="241"/>
      <c r="TWZ7" s="241"/>
      <c r="TXA7" s="241"/>
      <c r="TXB7" s="241"/>
      <c r="TXC7" s="241"/>
      <c r="TXD7" s="241"/>
      <c r="TXE7" s="241"/>
      <c r="TXF7" s="241"/>
      <c r="TXG7" s="241"/>
      <c r="TXH7" s="241"/>
      <c r="TXI7" s="241"/>
      <c r="TXJ7" s="241"/>
      <c r="TXK7" s="241"/>
      <c r="TXL7" s="241"/>
      <c r="TXM7" s="241"/>
      <c r="TXN7" s="241"/>
      <c r="TXO7" s="241"/>
      <c r="TXP7" s="241"/>
      <c r="TXQ7" s="241"/>
      <c r="TXR7" s="241"/>
      <c r="TXS7" s="241"/>
      <c r="TXT7" s="241"/>
      <c r="TXU7" s="241"/>
      <c r="TXV7" s="241"/>
      <c r="TXW7" s="241"/>
      <c r="TXX7" s="241"/>
      <c r="TXY7" s="241"/>
      <c r="TXZ7" s="241"/>
      <c r="TYA7" s="241"/>
      <c r="TYB7" s="241"/>
      <c r="TYC7" s="241"/>
      <c r="TYD7" s="241"/>
      <c r="TYE7" s="241"/>
      <c r="TYF7" s="241"/>
      <c r="TYG7" s="241"/>
      <c r="TYH7" s="241"/>
      <c r="TYI7" s="241"/>
      <c r="TYJ7" s="241"/>
      <c r="TYK7" s="241"/>
      <c r="TYL7" s="241"/>
      <c r="TYM7" s="241"/>
      <c r="TYN7" s="241"/>
      <c r="TYO7" s="241"/>
      <c r="TYP7" s="241"/>
      <c r="TYQ7" s="241"/>
      <c r="TYR7" s="241"/>
      <c r="TYS7" s="241"/>
      <c r="TYT7" s="241"/>
      <c r="TYU7" s="241"/>
      <c r="TYV7" s="241"/>
      <c r="TYW7" s="241"/>
      <c r="TYX7" s="241"/>
      <c r="TYY7" s="241"/>
      <c r="TYZ7" s="241"/>
      <c r="TZA7" s="241"/>
      <c r="TZB7" s="241"/>
      <c r="TZC7" s="241"/>
      <c r="TZD7" s="241"/>
      <c r="TZE7" s="241"/>
      <c r="TZF7" s="241"/>
      <c r="TZG7" s="241"/>
      <c r="TZH7" s="241"/>
      <c r="TZI7" s="241"/>
      <c r="TZJ7" s="241"/>
      <c r="TZK7" s="241"/>
      <c r="TZL7" s="241"/>
      <c r="TZM7" s="241"/>
      <c r="TZN7" s="241"/>
      <c r="TZO7" s="241"/>
      <c r="TZP7" s="241"/>
      <c r="TZQ7" s="241"/>
      <c r="TZR7" s="241"/>
      <c r="TZS7" s="241"/>
      <c r="TZT7" s="241"/>
      <c r="TZU7" s="241"/>
      <c r="TZV7" s="241"/>
      <c r="TZW7" s="241"/>
      <c r="TZX7" s="241"/>
      <c r="TZY7" s="241"/>
      <c r="TZZ7" s="241"/>
      <c r="UAA7" s="241"/>
      <c r="UAB7" s="241"/>
      <c r="UAC7" s="241"/>
      <c r="UAD7" s="241"/>
      <c r="UAE7" s="241"/>
      <c r="UAF7" s="241"/>
      <c r="UAG7" s="241"/>
      <c r="UAH7" s="241"/>
      <c r="UAI7" s="241"/>
      <c r="UAJ7" s="241"/>
      <c r="UAK7" s="241"/>
      <c r="UAL7" s="241"/>
      <c r="UAM7" s="241"/>
      <c r="UAN7" s="241"/>
      <c r="UAO7" s="241"/>
      <c r="UAP7" s="241"/>
      <c r="UAQ7" s="241"/>
      <c r="UAR7" s="241"/>
      <c r="UAS7" s="241"/>
      <c r="UAT7" s="241"/>
      <c r="UAU7" s="241"/>
      <c r="UAV7" s="241"/>
      <c r="UAW7" s="241"/>
      <c r="UAX7" s="241"/>
      <c r="UAY7" s="241"/>
      <c r="UAZ7" s="241"/>
      <c r="UBA7" s="241"/>
      <c r="UBB7" s="241"/>
      <c r="UBC7" s="241"/>
      <c r="UBD7" s="241"/>
      <c r="UBE7" s="241"/>
      <c r="UBF7" s="241"/>
      <c r="UBG7" s="241"/>
      <c r="UBH7" s="241"/>
      <c r="UBI7" s="241"/>
      <c r="UBJ7" s="241"/>
      <c r="UBK7" s="241"/>
      <c r="UBL7" s="241"/>
      <c r="UBM7" s="241"/>
      <c r="UBN7" s="241"/>
      <c r="UBO7" s="241"/>
      <c r="UBP7" s="241"/>
      <c r="UBQ7" s="241"/>
      <c r="UBR7" s="241"/>
      <c r="UBS7" s="241"/>
      <c r="UBT7" s="241"/>
      <c r="UBU7" s="241"/>
      <c r="UBV7" s="241"/>
      <c r="UBW7" s="241"/>
      <c r="UBX7" s="241"/>
      <c r="UBY7" s="241"/>
      <c r="UBZ7" s="241"/>
      <c r="UCA7" s="241"/>
      <c r="UCB7" s="241"/>
      <c r="UCC7" s="241"/>
      <c r="UCD7" s="241"/>
      <c r="UCE7" s="241"/>
      <c r="UCF7" s="241"/>
      <c r="UCG7" s="241"/>
      <c r="UCH7" s="241"/>
      <c r="UCI7" s="241"/>
      <c r="UCJ7" s="241"/>
      <c r="UCK7" s="241"/>
      <c r="UCL7" s="241"/>
      <c r="UCM7" s="241"/>
      <c r="UCN7" s="241"/>
      <c r="UCO7" s="241"/>
      <c r="UCP7" s="241"/>
      <c r="UCQ7" s="241"/>
      <c r="UCR7" s="241"/>
      <c r="UCS7" s="241"/>
      <c r="UCT7" s="241"/>
      <c r="UCU7" s="241"/>
      <c r="UCV7" s="241"/>
      <c r="UCW7" s="241"/>
      <c r="UCX7" s="241"/>
      <c r="UCY7" s="241"/>
      <c r="UCZ7" s="241"/>
      <c r="UDA7" s="241"/>
      <c r="UDB7" s="241"/>
      <c r="UDC7" s="241"/>
      <c r="UDD7" s="241"/>
      <c r="UDE7" s="241"/>
      <c r="UDF7" s="241"/>
      <c r="UDG7" s="241"/>
      <c r="UDH7" s="241"/>
      <c r="UDI7" s="241"/>
      <c r="UDJ7" s="241"/>
      <c r="UDK7" s="241"/>
      <c r="UDL7" s="241"/>
      <c r="UDM7" s="241"/>
      <c r="UDN7" s="241"/>
      <c r="UDO7" s="241"/>
      <c r="UDP7" s="241"/>
      <c r="UDQ7" s="241"/>
      <c r="UDR7" s="241"/>
      <c r="UDS7" s="241"/>
      <c r="UDT7" s="241"/>
      <c r="UDU7" s="241"/>
      <c r="UDV7" s="241"/>
      <c r="UDW7" s="241"/>
      <c r="UDX7" s="241"/>
      <c r="UDY7" s="241"/>
      <c r="UDZ7" s="241"/>
      <c r="UEA7" s="241"/>
      <c r="UEB7" s="241"/>
      <c r="UEC7" s="241"/>
      <c r="UED7" s="241"/>
      <c r="UEE7" s="241"/>
      <c r="UEF7" s="241"/>
      <c r="UEG7" s="241"/>
      <c r="UEH7" s="241"/>
      <c r="UEI7" s="241"/>
      <c r="UEJ7" s="241"/>
      <c r="UEK7" s="241"/>
      <c r="UEL7" s="241"/>
      <c r="UEM7" s="241"/>
      <c r="UEN7" s="241"/>
      <c r="UEO7" s="241"/>
      <c r="UEP7" s="241"/>
      <c r="UEQ7" s="241"/>
      <c r="UER7" s="241"/>
      <c r="UES7" s="241"/>
      <c r="UET7" s="241"/>
      <c r="UEU7" s="241"/>
      <c r="UEV7" s="241"/>
      <c r="UEW7" s="241"/>
      <c r="UEX7" s="241"/>
      <c r="UEY7" s="241"/>
      <c r="UEZ7" s="241"/>
      <c r="UFA7" s="241"/>
      <c r="UFB7" s="241"/>
      <c r="UFC7" s="241"/>
      <c r="UFD7" s="241"/>
      <c r="UFE7" s="241"/>
      <c r="UFF7" s="241"/>
      <c r="UFG7" s="241"/>
      <c r="UFH7" s="241"/>
      <c r="UFI7" s="241"/>
      <c r="UFJ7" s="241"/>
      <c r="UFK7" s="241"/>
      <c r="UFL7" s="241"/>
      <c r="UFM7" s="241"/>
      <c r="UFN7" s="241"/>
      <c r="UFO7" s="241"/>
      <c r="UFP7" s="241"/>
      <c r="UFQ7" s="241"/>
      <c r="UFR7" s="241"/>
      <c r="UFS7" s="241"/>
      <c r="UFT7" s="241"/>
      <c r="UFU7" s="241"/>
      <c r="UFV7" s="241"/>
      <c r="UFW7" s="241"/>
      <c r="UFX7" s="241"/>
      <c r="UFY7" s="241"/>
      <c r="UFZ7" s="241"/>
      <c r="UGA7" s="241"/>
      <c r="UGB7" s="241"/>
      <c r="UGC7" s="241"/>
      <c r="UGD7" s="241"/>
      <c r="UGE7" s="241"/>
      <c r="UGF7" s="241"/>
      <c r="UGG7" s="241"/>
      <c r="UGH7" s="241"/>
      <c r="UGI7" s="241"/>
      <c r="UGJ7" s="241"/>
      <c r="UGK7" s="241"/>
      <c r="UGL7" s="241"/>
      <c r="UGM7" s="241"/>
      <c r="UGN7" s="241"/>
      <c r="UGO7" s="241"/>
      <c r="UGP7" s="241"/>
      <c r="UGQ7" s="241"/>
      <c r="UGR7" s="241"/>
      <c r="UGS7" s="241"/>
      <c r="UGT7" s="241"/>
      <c r="UGU7" s="241"/>
      <c r="UGV7" s="241"/>
      <c r="UGW7" s="241"/>
      <c r="UGX7" s="241"/>
      <c r="UGY7" s="241"/>
      <c r="UGZ7" s="241"/>
      <c r="UHA7" s="241"/>
      <c r="UHB7" s="241"/>
      <c r="UHC7" s="241"/>
      <c r="UHD7" s="241"/>
      <c r="UHE7" s="241"/>
      <c r="UHF7" s="241"/>
      <c r="UHG7" s="241"/>
      <c r="UHH7" s="241"/>
      <c r="UHI7" s="241"/>
      <c r="UHJ7" s="241"/>
      <c r="UHK7" s="241"/>
      <c r="UHL7" s="241"/>
      <c r="UHM7" s="241"/>
      <c r="UHN7" s="241"/>
      <c r="UHO7" s="241"/>
      <c r="UHP7" s="241"/>
      <c r="UHQ7" s="241"/>
      <c r="UHR7" s="241"/>
      <c r="UHS7" s="241"/>
      <c r="UHT7" s="241"/>
      <c r="UHU7" s="241"/>
      <c r="UHV7" s="241"/>
      <c r="UHW7" s="241"/>
      <c r="UHX7" s="241"/>
      <c r="UHY7" s="241"/>
      <c r="UHZ7" s="241"/>
      <c r="UIA7" s="241"/>
      <c r="UIB7" s="241"/>
      <c r="UIC7" s="241"/>
      <c r="UID7" s="241"/>
      <c r="UIE7" s="241"/>
      <c r="UIF7" s="241"/>
      <c r="UIG7" s="241"/>
      <c r="UIH7" s="241"/>
      <c r="UII7" s="241"/>
      <c r="UIJ7" s="241"/>
      <c r="UIK7" s="241"/>
      <c r="UIL7" s="241"/>
      <c r="UIM7" s="241"/>
      <c r="UIN7" s="241"/>
      <c r="UIO7" s="241"/>
      <c r="UIP7" s="241"/>
      <c r="UIQ7" s="241"/>
      <c r="UIR7" s="241"/>
      <c r="UIS7" s="241"/>
      <c r="UIT7" s="241"/>
      <c r="UIU7" s="241"/>
      <c r="UIV7" s="241"/>
      <c r="UIW7" s="241"/>
      <c r="UIX7" s="241"/>
      <c r="UIY7" s="241"/>
      <c r="UIZ7" s="241"/>
      <c r="UJA7" s="241"/>
      <c r="UJB7" s="241"/>
      <c r="UJC7" s="241"/>
      <c r="UJD7" s="241"/>
      <c r="UJE7" s="241"/>
      <c r="UJF7" s="241"/>
      <c r="UJG7" s="241"/>
      <c r="UJH7" s="241"/>
      <c r="UJI7" s="241"/>
      <c r="UJJ7" s="241"/>
      <c r="UJK7" s="241"/>
      <c r="UJL7" s="241"/>
      <c r="UJM7" s="241"/>
      <c r="UJN7" s="241"/>
      <c r="UJO7" s="241"/>
      <c r="UJP7" s="241"/>
      <c r="UJQ7" s="241"/>
      <c r="UJR7" s="241"/>
      <c r="UJS7" s="241"/>
      <c r="UJT7" s="241"/>
      <c r="UJU7" s="241"/>
      <c r="UJV7" s="241"/>
      <c r="UJW7" s="241"/>
      <c r="UJX7" s="241"/>
      <c r="UJY7" s="241"/>
      <c r="UJZ7" s="241"/>
      <c r="UKA7" s="241"/>
      <c r="UKB7" s="241"/>
      <c r="UKC7" s="241"/>
      <c r="UKD7" s="241"/>
      <c r="UKE7" s="241"/>
      <c r="UKF7" s="241"/>
      <c r="UKG7" s="241"/>
      <c r="UKH7" s="241"/>
      <c r="UKI7" s="241"/>
      <c r="UKJ7" s="241"/>
      <c r="UKK7" s="241"/>
      <c r="UKL7" s="241"/>
      <c r="UKM7" s="241"/>
      <c r="UKN7" s="241"/>
      <c r="UKO7" s="241"/>
      <c r="UKP7" s="241"/>
      <c r="UKQ7" s="241"/>
      <c r="UKR7" s="241"/>
      <c r="UKS7" s="241"/>
      <c r="UKT7" s="241"/>
      <c r="UKU7" s="241"/>
      <c r="UKV7" s="241"/>
      <c r="UKW7" s="241"/>
      <c r="UKX7" s="241"/>
      <c r="UKY7" s="241"/>
      <c r="UKZ7" s="241"/>
      <c r="ULA7" s="241"/>
      <c r="ULB7" s="241"/>
      <c r="ULC7" s="241"/>
      <c r="ULD7" s="241"/>
      <c r="ULE7" s="241"/>
      <c r="ULF7" s="241"/>
      <c r="ULG7" s="241"/>
      <c r="ULH7" s="241"/>
      <c r="ULI7" s="241"/>
      <c r="ULJ7" s="241"/>
      <c r="ULK7" s="241"/>
      <c r="ULL7" s="241"/>
      <c r="ULM7" s="241"/>
      <c r="ULN7" s="241"/>
      <c r="ULO7" s="241"/>
      <c r="ULP7" s="241"/>
      <c r="ULQ7" s="241"/>
      <c r="ULR7" s="241"/>
      <c r="ULS7" s="241"/>
      <c r="ULT7" s="241"/>
      <c r="ULU7" s="241"/>
      <c r="ULV7" s="241"/>
      <c r="ULW7" s="241"/>
      <c r="ULX7" s="241"/>
      <c r="ULY7" s="241"/>
      <c r="ULZ7" s="241"/>
      <c r="UMA7" s="241"/>
      <c r="UMB7" s="241"/>
      <c r="UMC7" s="241"/>
      <c r="UMD7" s="241"/>
      <c r="UME7" s="241"/>
      <c r="UMF7" s="241"/>
      <c r="UMG7" s="241"/>
      <c r="UMH7" s="241"/>
      <c r="UMI7" s="241"/>
      <c r="UMJ7" s="241"/>
      <c r="UMK7" s="241"/>
      <c r="UML7" s="241"/>
      <c r="UMM7" s="241"/>
      <c r="UMN7" s="241"/>
      <c r="UMO7" s="241"/>
      <c r="UMP7" s="241"/>
      <c r="UMQ7" s="241"/>
      <c r="UMR7" s="241"/>
      <c r="UMS7" s="241"/>
      <c r="UMT7" s="241"/>
      <c r="UMU7" s="241"/>
      <c r="UMV7" s="241"/>
      <c r="UMW7" s="241"/>
      <c r="UMX7" s="241"/>
      <c r="UMY7" s="241"/>
      <c r="UMZ7" s="241"/>
      <c r="UNA7" s="241"/>
      <c r="UNB7" s="241"/>
      <c r="UNC7" s="241"/>
      <c r="UND7" s="241"/>
      <c r="UNE7" s="241"/>
      <c r="UNF7" s="241"/>
      <c r="UNG7" s="241"/>
      <c r="UNH7" s="241"/>
      <c r="UNI7" s="241"/>
      <c r="UNJ7" s="241"/>
      <c r="UNK7" s="241"/>
      <c r="UNL7" s="241"/>
      <c r="UNM7" s="241"/>
      <c r="UNN7" s="241"/>
      <c r="UNO7" s="241"/>
      <c r="UNP7" s="241"/>
      <c r="UNQ7" s="241"/>
      <c r="UNR7" s="241"/>
      <c r="UNS7" s="241"/>
      <c r="UNT7" s="241"/>
      <c r="UNU7" s="241"/>
      <c r="UNV7" s="241"/>
      <c r="UNW7" s="241"/>
      <c r="UNX7" s="241"/>
      <c r="UNY7" s="241"/>
      <c r="UNZ7" s="241"/>
      <c r="UOA7" s="241"/>
      <c r="UOB7" s="241"/>
      <c r="UOC7" s="241"/>
      <c r="UOD7" s="241"/>
      <c r="UOE7" s="241"/>
      <c r="UOF7" s="241"/>
      <c r="UOG7" s="241"/>
      <c r="UOH7" s="241"/>
      <c r="UOI7" s="241"/>
      <c r="UOJ7" s="241"/>
      <c r="UOK7" s="241"/>
      <c r="UOL7" s="241"/>
      <c r="UOM7" s="241"/>
      <c r="UON7" s="241"/>
      <c r="UOO7" s="241"/>
      <c r="UOP7" s="241"/>
      <c r="UOQ7" s="241"/>
      <c r="UOR7" s="241"/>
      <c r="UOS7" s="241"/>
      <c r="UOT7" s="241"/>
      <c r="UOU7" s="241"/>
      <c r="UOV7" s="241"/>
      <c r="UOW7" s="241"/>
      <c r="UOX7" s="241"/>
      <c r="UOY7" s="241"/>
      <c r="UOZ7" s="241"/>
      <c r="UPA7" s="241"/>
      <c r="UPB7" s="241"/>
      <c r="UPC7" s="241"/>
      <c r="UPD7" s="241"/>
      <c r="UPE7" s="241"/>
      <c r="UPF7" s="241"/>
      <c r="UPG7" s="241"/>
      <c r="UPH7" s="241"/>
      <c r="UPI7" s="241"/>
      <c r="UPJ7" s="241"/>
      <c r="UPK7" s="241"/>
      <c r="UPL7" s="241"/>
      <c r="UPM7" s="241"/>
      <c r="UPN7" s="241"/>
      <c r="UPO7" s="241"/>
      <c r="UPP7" s="241"/>
      <c r="UPQ7" s="241"/>
      <c r="UPR7" s="241"/>
      <c r="UPS7" s="241"/>
      <c r="UPT7" s="241"/>
      <c r="UPU7" s="241"/>
      <c r="UPV7" s="241"/>
      <c r="UPW7" s="241"/>
      <c r="UPX7" s="241"/>
      <c r="UPY7" s="241"/>
      <c r="UPZ7" s="241"/>
      <c r="UQA7" s="241"/>
      <c r="UQB7" s="241"/>
      <c r="UQC7" s="241"/>
      <c r="UQD7" s="241"/>
      <c r="UQE7" s="241"/>
      <c r="UQF7" s="241"/>
      <c r="UQG7" s="241"/>
      <c r="UQH7" s="241"/>
      <c r="UQI7" s="241"/>
      <c r="UQJ7" s="241"/>
      <c r="UQK7" s="241"/>
      <c r="UQL7" s="241"/>
      <c r="UQM7" s="241"/>
      <c r="UQN7" s="241"/>
      <c r="UQO7" s="241"/>
      <c r="UQP7" s="241"/>
      <c r="UQQ7" s="241"/>
      <c r="UQR7" s="241"/>
      <c r="UQS7" s="241"/>
      <c r="UQT7" s="241"/>
      <c r="UQU7" s="241"/>
      <c r="UQV7" s="241"/>
      <c r="UQW7" s="241"/>
      <c r="UQX7" s="241"/>
      <c r="UQY7" s="241"/>
      <c r="UQZ7" s="241"/>
      <c r="URA7" s="241"/>
      <c r="URB7" s="241"/>
      <c r="URC7" s="241"/>
      <c r="URD7" s="241"/>
      <c r="URE7" s="241"/>
      <c r="URF7" s="241"/>
      <c r="URG7" s="241"/>
      <c r="URH7" s="241"/>
      <c r="URI7" s="241"/>
      <c r="URJ7" s="241"/>
      <c r="URK7" s="241"/>
      <c r="URL7" s="241"/>
      <c r="URM7" s="241"/>
      <c r="URN7" s="241"/>
      <c r="URO7" s="241"/>
      <c r="URP7" s="241"/>
      <c r="URQ7" s="241"/>
      <c r="URR7" s="241"/>
      <c r="URS7" s="241"/>
      <c r="URT7" s="241"/>
      <c r="URU7" s="241"/>
      <c r="URV7" s="241"/>
      <c r="URW7" s="241"/>
      <c r="URX7" s="241"/>
      <c r="URY7" s="241"/>
      <c r="URZ7" s="241"/>
      <c r="USA7" s="241"/>
      <c r="USB7" s="241"/>
      <c r="USC7" s="241"/>
      <c r="USD7" s="241"/>
      <c r="USE7" s="241"/>
      <c r="USF7" s="241"/>
      <c r="USG7" s="241"/>
      <c r="USH7" s="241"/>
      <c r="USI7" s="241"/>
      <c r="USJ7" s="241"/>
      <c r="USK7" s="241"/>
      <c r="USL7" s="241"/>
      <c r="USM7" s="241"/>
      <c r="USN7" s="241"/>
      <c r="USO7" s="241"/>
      <c r="USP7" s="241"/>
      <c r="USQ7" s="241"/>
      <c r="USR7" s="241"/>
      <c r="USS7" s="241"/>
      <c r="UST7" s="241"/>
      <c r="USU7" s="241"/>
      <c r="USV7" s="241"/>
      <c r="USW7" s="241"/>
      <c r="USX7" s="241"/>
      <c r="USY7" s="241"/>
      <c r="USZ7" s="241"/>
      <c r="UTA7" s="241"/>
      <c r="UTB7" s="241"/>
      <c r="UTC7" s="241"/>
      <c r="UTD7" s="241"/>
      <c r="UTE7" s="241"/>
      <c r="UTF7" s="241"/>
      <c r="UTG7" s="241"/>
      <c r="UTH7" s="241"/>
      <c r="UTI7" s="241"/>
      <c r="UTJ7" s="241"/>
      <c r="UTK7" s="241"/>
      <c r="UTL7" s="241"/>
      <c r="UTM7" s="241"/>
      <c r="UTN7" s="241"/>
      <c r="UTO7" s="241"/>
      <c r="UTP7" s="241"/>
      <c r="UTQ7" s="241"/>
      <c r="UTR7" s="241"/>
      <c r="UTS7" s="241"/>
      <c r="UTT7" s="241"/>
      <c r="UTU7" s="241"/>
      <c r="UTV7" s="241"/>
      <c r="UTW7" s="241"/>
      <c r="UTX7" s="241"/>
      <c r="UTY7" s="241"/>
      <c r="UTZ7" s="241"/>
      <c r="UUA7" s="241"/>
      <c r="UUB7" s="241"/>
      <c r="UUC7" s="241"/>
      <c r="UUD7" s="241"/>
      <c r="UUE7" s="241"/>
      <c r="UUF7" s="241"/>
      <c r="UUG7" s="241"/>
      <c r="UUH7" s="241"/>
      <c r="UUI7" s="241"/>
      <c r="UUJ7" s="241"/>
      <c r="UUK7" s="241"/>
      <c r="UUL7" s="241"/>
      <c r="UUM7" s="241"/>
      <c r="UUN7" s="241"/>
      <c r="UUO7" s="241"/>
      <c r="UUP7" s="241"/>
      <c r="UUQ7" s="241"/>
      <c r="UUR7" s="241"/>
      <c r="UUS7" s="241"/>
      <c r="UUT7" s="241"/>
      <c r="UUU7" s="241"/>
      <c r="UUV7" s="241"/>
      <c r="UUW7" s="241"/>
      <c r="UUX7" s="241"/>
      <c r="UUY7" s="241"/>
      <c r="UUZ7" s="241"/>
      <c r="UVA7" s="241"/>
      <c r="UVB7" s="241"/>
      <c r="UVC7" s="241"/>
      <c r="UVD7" s="241"/>
      <c r="UVE7" s="241"/>
      <c r="UVF7" s="241"/>
      <c r="UVG7" s="241"/>
      <c r="UVH7" s="241"/>
      <c r="UVI7" s="241"/>
      <c r="UVJ7" s="241"/>
      <c r="UVK7" s="241"/>
      <c r="UVL7" s="241"/>
      <c r="UVM7" s="241"/>
      <c r="UVN7" s="241"/>
      <c r="UVO7" s="241"/>
      <c r="UVP7" s="241"/>
      <c r="UVQ7" s="241"/>
      <c r="UVR7" s="241"/>
      <c r="UVS7" s="241"/>
      <c r="UVT7" s="241"/>
      <c r="UVU7" s="241"/>
      <c r="UVV7" s="241"/>
      <c r="UVW7" s="241"/>
      <c r="UVX7" s="241"/>
      <c r="UVY7" s="241"/>
      <c r="UVZ7" s="241"/>
      <c r="UWA7" s="241"/>
      <c r="UWB7" s="241"/>
      <c r="UWC7" s="241"/>
      <c r="UWD7" s="241"/>
      <c r="UWE7" s="241"/>
      <c r="UWF7" s="241"/>
      <c r="UWG7" s="241"/>
      <c r="UWH7" s="241"/>
      <c r="UWI7" s="241"/>
      <c r="UWJ7" s="241"/>
      <c r="UWK7" s="241"/>
      <c r="UWL7" s="241"/>
      <c r="UWM7" s="241"/>
      <c r="UWN7" s="241"/>
      <c r="UWO7" s="241"/>
      <c r="UWP7" s="241"/>
      <c r="UWQ7" s="241"/>
      <c r="UWR7" s="241"/>
      <c r="UWS7" s="241"/>
      <c r="UWT7" s="241"/>
      <c r="UWU7" s="241"/>
      <c r="UWV7" s="241"/>
      <c r="UWW7" s="241"/>
      <c r="UWX7" s="241"/>
      <c r="UWY7" s="241"/>
      <c r="UWZ7" s="241"/>
      <c r="UXA7" s="241"/>
      <c r="UXB7" s="241"/>
      <c r="UXC7" s="241"/>
      <c r="UXD7" s="241"/>
      <c r="UXE7" s="241"/>
      <c r="UXF7" s="241"/>
      <c r="UXG7" s="241"/>
      <c r="UXH7" s="241"/>
      <c r="UXI7" s="241"/>
      <c r="UXJ7" s="241"/>
      <c r="UXK7" s="241"/>
      <c r="UXL7" s="241"/>
      <c r="UXM7" s="241"/>
      <c r="UXN7" s="241"/>
      <c r="UXO7" s="241"/>
      <c r="UXP7" s="241"/>
      <c r="UXQ7" s="241"/>
      <c r="UXR7" s="241"/>
      <c r="UXS7" s="241"/>
      <c r="UXT7" s="241"/>
      <c r="UXU7" s="241"/>
      <c r="UXV7" s="241"/>
      <c r="UXW7" s="241"/>
      <c r="UXX7" s="241"/>
      <c r="UXY7" s="241"/>
      <c r="UXZ7" s="241"/>
      <c r="UYA7" s="241"/>
      <c r="UYB7" s="241"/>
      <c r="UYC7" s="241"/>
      <c r="UYD7" s="241"/>
      <c r="UYE7" s="241"/>
      <c r="UYF7" s="241"/>
      <c r="UYG7" s="241"/>
      <c r="UYH7" s="241"/>
      <c r="UYI7" s="241"/>
      <c r="UYJ7" s="241"/>
      <c r="UYK7" s="241"/>
      <c r="UYL7" s="241"/>
      <c r="UYM7" s="241"/>
      <c r="UYN7" s="241"/>
      <c r="UYO7" s="241"/>
      <c r="UYP7" s="241"/>
      <c r="UYQ7" s="241"/>
      <c r="UYR7" s="241"/>
      <c r="UYS7" s="241"/>
      <c r="UYT7" s="241"/>
      <c r="UYU7" s="241"/>
      <c r="UYV7" s="241"/>
      <c r="UYW7" s="241"/>
      <c r="UYX7" s="241"/>
      <c r="UYY7" s="241"/>
      <c r="UYZ7" s="241"/>
      <c r="UZA7" s="241"/>
      <c r="UZB7" s="241"/>
      <c r="UZC7" s="241"/>
      <c r="UZD7" s="241"/>
      <c r="UZE7" s="241"/>
      <c r="UZF7" s="241"/>
      <c r="UZG7" s="241"/>
      <c r="UZH7" s="241"/>
      <c r="UZI7" s="241"/>
      <c r="UZJ7" s="241"/>
      <c r="UZK7" s="241"/>
      <c r="UZL7" s="241"/>
      <c r="UZM7" s="241"/>
      <c r="UZN7" s="241"/>
      <c r="UZO7" s="241"/>
      <c r="UZP7" s="241"/>
      <c r="UZQ7" s="241"/>
      <c r="UZR7" s="241"/>
      <c r="UZS7" s="241"/>
      <c r="UZT7" s="241"/>
      <c r="UZU7" s="241"/>
      <c r="UZV7" s="241"/>
      <c r="UZW7" s="241"/>
      <c r="UZX7" s="241"/>
      <c r="UZY7" s="241"/>
      <c r="UZZ7" s="241"/>
      <c r="VAA7" s="241"/>
      <c r="VAB7" s="241"/>
      <c r="VAC7" s="241"/>
      <c r="VAD7" s="241"/>
      <c r="VAE7" s="241"/>
      <c r="VAF7" s="241"/>
      <c r="VAG7" s="241"/>
      <c r="VAH7" s="241"/>
      <c r="VAI7" s="241"/>
      <c r="VAJ7" s="241"/>
      <c r="VAK7" s="241"/>
      <c r="VAL7" s="241"/>
      <c r="VAM7" s="241"/>
      <c r="VAN7" s="241"/>
      <c r="VAO7" s="241"/>
      <c r="VAP7" s="241"/>
      <c r="VAQ7" s="241"/>
      <c r="VAR7" s="241"/>
      <c r="VAS7" s="241"/>
      <c r="VAT7" s="241"/>
      <c r="VAU7" s="241"/>
      <c r="VAV7" s="241"/>
      <c r="VAW7" s="241"/>
      <c r="VAX7" s="241"/>
      <c r="VAY7" s="241"/>
      <c r="VAZ7" s="241"/>
      <c r="VBA7" s="241"/>
      <c r="VBB7" s="241"/>
      <c r="VBC7" s="241"/>
      <c r="VBD7" s="241"/>
      <c r="VBE7" s="241"/>
      <c r="VBF7" s="241"/>
      <c r="VBG7" s="241"/>
      <c r="VBH7" s="241"/>
      <c r="VBI7" s="241"/>
      <c r="VBJ7" s="241"/>
      <c r="VBK7" s="241"/>
      <c r="VBL7" s="241"/>
      <c r="VBM7" s="241"/>
      <c r="VBN7" s="241"/>
      <c r="VBO7" s="241"/>
      <c r="VBP7" s="241"/>
      <c r="VBQ7" s="241"/>
      <c r="VBR7" s="241"/>
      <c r="VBS7" s="241"/>
      <c r="VBT7" s="241"/>
      <c r="VBU7" s="241"/>
      <c r="VBV7" s="241"/>
      <c r="VBW7" s="241"/>
      <c r="VBX7" s="241"/>
      <c r="VBY7" s="241"/>
      <c r="VBZ7" s="241"/>
      <c r="VCA7" s="241"/>
      <c r="VCB7" s="241"/>
      <c r="VCC7" s="241"/>
      <c r="VCD7" s="241"/>
      <c r="VCE7" s="241"/>
      <c r="VCF7" s="241"/>
      <c r="VCG7" s="241"/>
      <c r="VCH7" s="241"/>
      <c r="VCI7" s="241"/>
      <c r="VCJ7" s="241"/>
      <c r="VCK7" s="241"/>
      <c r="VCL7" s="241"/>
      <c r="VCM7" s="241"/>
      <c r="VCN7" s="241"/>
      <c r="VCO7" s="241"/>
      <c r="VCP7" s="241"/>
      <c r="VCQ7" s="241"/>
      <c r="VCR7" s="241"/>
      <c r="VCS7" s="241"/>
      <c r="VCT7" s="241"/>
      <c r="VCU7" s="241"/>
      <c r="VCV7" s="241"/>
      <c r="VCW7" s="241"/>
      <c r="VCX7" s="241"/>
      <c r="VCY7" s="241"/>
      <c r="VCZ7" s="241"/>
      <c r="VDA7" s="241"/>
      <c r="VDB7" s="241"/>
      <c r="VDC7" s="241"/>
      <c r="VDD7" s="241"/>
      <c r="VDE7" s="241"/>
      <c r="VDF7" s="241"/>
      <c r="VDG7" s="241"/>
      <c r="VDH7" s="241"/>
      <c r="VDI7" s="241"/>
      <c r="VDJ7" s="241"/>
      <c r="VDK7" s="241"/>
      <c r="VDL7" s="241"/>
      <c r="VDM7" s="241"/>
      <c r="VDN7" s="241"/>
      <c r="VDO7" s="241"/>
      <c r="VDP7" s="241"/>
      <c r="VDQ7" s="241"/>
      <c r="VDR7" s="241"/>
      <c r="VDS7" s="241"/>
      <c r="VDT7" s="241"/>
      <c r="VDU7" s="241"/>
      <c r="VDV7" s="241"/>
      <c r="VDW7" s="241"/>
      <c r="VDX7" s="241"/>
      <c r="VDY7" s="241"/>
      <c r="VDZ7" s="241"/>
      <c r="VEA7" s="241"/>
      <c r="VEB7" s="241"/>
      <c r="VEC7" s="241"/>
      <c r="VED7" s="241"/>
      <c r="VEE7" s="241"/>
      <c r="VEF7" s="241"/>
      <c r="VEG7" s="241"/>
      <c r="VEH7" s="241"/>
      <c r="VEI7" s="241"/>
      <c r="VEJ7" s="241"/>
      <c r="VEK7" s="241"/>
      <c r="VEL7" s="241"/>
      <c r="VEM7" s="241"/>
      <c r="VEN7" s="241"/>
      <c r="VEO7" s="241"/>
      <c r="VEP7" s="241"/>
      <c r="VEQ7" s="241"/>
      <c r="VER7" s="241"/>
      <c r="VES7" s="241"/>
      <c r="VET7" s="241"/>
      <c r="VEU7" s="241"/>
      <c r="VEV7" s="241"/>
      <c r="VEW7" s="241"/>
      <c r="VEX7" s="241"/>
      <c r="VEY7" s="241"/>
      <c r="VEZ7" s="241"/>
      <c r="VFA7" s="241"/>
      <c r="VFB7" s="241"/>
      <c r="VFC7" s="241"/>
      <c r="VFD7" s="241"/>
      <c r="VFE7" s="241"/>
      <c r="VFF7" s="241"/>
      <c r="VFG7" s="241"/>
      <c r="VFH7" s="241"/>
      <c r="VFI7" s="241"/>
      <c r="VFJ7" s="241"/>
      <c r="VFK7" s="241"/>
      <c r="VFL7" s="241"/>
      <c r="VFM7" s="241"/>
      <c r="VFN7" s="241"/>
      <c r="VFO7" s="241"/>
      <c r="VFP7" s="241"/>
      <c r="VFQ7" s="241"/>
      <c r="VFR7" s="241"/>
      <c r="VFS7" s="241"/>
      <c r="VFT7" s="241"/>
      <c r="VFU7" s="241"/>
      <c r="VFV7" s="241"/>
      <c r="VFW7" s="241"/>
      <c r="VFX7" s="241"/>
      <c r="VFY7" s="241"/>
      <c r="VFZ7" s="241"/>
      <c r="VGA7" s="241"/>
      <c r="VGB7" s="241"/>
      <c r="VGC7" s="241"/>
      <c r="VGD7" s="241"/>
      <c r="VGE7" s="241"/>
      <c r="VGF7" s="241"/>
      <c r="VGG7" s="241"/>
      <c r="VGH7" s="241"/>
      <c r="VGI7" s="241"/>
      <c r="VGJ7" s="241"/>
      <c r="VGK7" s="241"/>
      <c r="VGL7" s="241"/>
      <c r="VGM7" s="241"/>
      <c r="VGN7" s="241"/>
      <c r="VGO7" s="241"/>
      <c r="VGP7" s="241"/>
      <c r="VGQ7" s="241"/>
      <c r="VGR7" s="241"/>
      <c r="VGS7" s="241"/>
      <c r="VGT7" s="241"/>
      <c r="VGU7" s="241"/>
      <c r="VGV7" s="241"/>
      <c r="VGW7" s="241"/>
      <c r="VGX7" s="241"/>
      <c r="VGY7" s="241"/>
      <c r="VGZ7" s="241"/>
      <c r="VHA7" s="241"/>
      <c r="VHB7" s="241"/>
      <c r="VHC7" s="241"/>
      <c r="VHD7" s="241"/>
      <c r="VHE7" s="241"/>
      <c r="VHF7" s="241"/>
      <c r="VHG7" s="241"/>
      <c r="VHH7" s="241"/>
      <c r="VHI7" s="241"/>
      <c r="VHJ7" s="241"/>
      <c r="VHK7" s="241"/>
      <c r="VHL7" s="241"/>
      <c r="VHM7" s="241"/>
      <c r="VHN7" s="241"/>
      <c r="VHO7" s="241"/>
      <c r="VHP7" s="241"/>
      <c r="VHQ7" s="241"/>
      <c r="VHR7" s="241"/>
      <c r="VHS7" s="241"/>
      <c r="VHT7" s="241"/>
      <c r="VHU7" s="241"/>
      <c r="VHV7" s="241"/>
      <c r="VHW7" s="241"/>
      <c r="VHX7" s="241"/>
      <c r="VHY7" s="241"/>
      <c r="VHZ7" s="241"/>
      <c r="VIA7" s="241"/>
      <c r="VIB7" s="241"/>
      <c r="VIC7" s="241"/>
      <c r="VID7" s="241"/>
      <c r="VIE7" s="241"/>
      <c r="VIF7" s="241"/>
      <c r="VIG7" s="241"/>
      <c r="VIH7" s="241"/>
      <c r="VII7" s="241"/>
      <c r="VIJ7" s="241"/>
      <c r="VIK7" s="241"/>
      <c r="VIL7" s="241"/>
      <c r="VIM7" s="241"/>
      <c r="VIN7" s="241"/>
      <c r="VIO7" s="241"/>
      <c r="VIP7" s="241"/>
      <c r="VIQ7" s="241"/>
      <c r="VIR7" s="241"/>
      <c r="VIS7" s="241"/>
      <c r="VIT7" s="241"/>
      <c r="VIU7" s="241"/>
      <c r="VIV7" s="241"/>
      <c r="VIW7" s="241"/>
      <c r="VIX7" s="241"/>
      <c r="VIY7" s="241"/>
      <c r="VIZ7" s="241"/>
      <c r="VJA7" s="241"/>
      <c r="VJB7" s="241"/>
      <c r="VJC7" s="241"/>
      <c r="VJD7" s="241"/>
      <c r="VJE7" s="241"/>
      <c r="VJF7" s="241"/>
      <c r="VJG7" s="241"/>
      <c r="VJH7" s="241"/>
      <c r="VJI7" s="241"/>
      <c r="VJJ7" s="241"/>
      <c r="VJK7" s="241"/>
      <c r="VJL7" s="241"/>
      <c r="VJM7" s="241"/>
      <c r="VJN7" s="241"/>
      <c r="VJO7" s="241"/>
      <c r="VJP7" s="241"/>
      <c r="VJQ7" s="241"/>
      <c r="VJR7" s="241"/>
      <c r="VJS7" s="241"/>
      <c r="VJT7" s="241"/>
      <c r="VJU7" s="241"/>
      <c r="VJV7" s="241"/>
      <c r="VJW7" s="241"/>
      <c r="VJX7" s="241"/>
      <c r="VJY7" s="241"/>
      <c r="VJZ7" s="241"/>
      <c r="VKA7" s="241"/>
      <c r="VKB7" s="241"/>
      <c r="VKC7" s="241"/>
      <c r="VKD7" s="241"/>
      <c r="VKE7" s="241"/>
      <c r="VKF7" s="241"/>
      <c r="VKG7" s="241"/>
      <c r="VKH7" s="241"/>
      <c r="VKI7" s="241"/>
      <c r="VKJ7" s="241"/>
      <c r="VKK7" s="241"/>
      <c r="VKL7" s="241"/>
      <c r="VKM7" s="241"/>
      <c r="VKN7" s="241"/>
      <c r="VKO7" s="241"/>
      <c r="VKP7" s="241"/>
      <c r="VKQ7" s="241"/>
      <c r="VKR7" s="241"/>
      <c r="VKS7" s="241"/>
      <c r="VKT7" s="241"/>
      <c r="VKU7" s="241"/>
      <c r="VKV7" s="241"/>
      <c r="VKW7" s="241"/>
      <c r="VKX7" s="241"/>
      <c r="VKY7" s="241"/>
      <c r="VKZ7" s="241"/>
      <c r="VLA7" s="241"/>
      <c r="VLB7" s="241"/>
      <c r="VLC7" s="241"/>
      <c r="VLD7" s="241"/>
      <c r="VLE7" s="241"/>
      <c r="VLF7" s="241"/>
      <c r="VLG7" s="241"/>
      <c r="VLH7" s="241"/>
      <c r="VLI7" s="241"/>
      <c r="VLJ7" s="241"/>
      <c r="VLK7" s="241"/>
      <c r="VLL7" s="241"/>
      <c r="VLM7" s="241"/>
      <c r="VLN7" s="241"/>
      <c r="VLO7" s="241"/>
      <c r="VLP7" s="241"/>
      <c r="VLQ7" s="241"/>
      <c r="VLR7" s="241"/>
      <c r="VLS7" s="241"/>
      <c r="VLT7" s="241"/>
      <c r="VLU7" s="241"/>
      <c r="VLV7" s="241"/>
      <c r="VLW7" s="241"/>
      <c r="VLX7" s="241"/>
      <c r="VLY7" s="241"/>
      <c r="VLZ7" s="241"/>
      <c r="VMA7" s="241"/>
      <c r="VMB7" s="241"/>
      <c r="VMC7" s="241"/>
      <c r="VMD7" s="241"/>
      <c r="VME7" s="241"/>
      <c r="VMF7" s="241"/>
      <c r="VMG7" s="241"/>
      <c r="VMH7" s="241"/>
      <c r="VMI7" s="241"/>
      <c r="VMJ7" s="241"/>
      <c r="VMK7" s="241"/>
      <c r="VML7" s="241"/>
      <c r="VMM7" s="241"/>
      <c r="VMN7" s="241"/>
      <c r="VMO7" s="241"/>
      <c r="VMP7" s="241"/>
      <c r="VMQ7" s="241"/>
      <c r="VMR7" s="241"/>
      <c r="VMS7" s="241"/>
      <c r="VMT7" s="241"/>
      <c r="VMU7" s="241"/>
      <c r="VMV7" s="241"/>
      <c r="VMW7" s="241"/>
      <c r="VMX7" s="241"/>
      <c r="VMY7" s="241"/>
      <c r="VMZ7" s="241"/>
      <c r="VNA7" s="241"/>
      <c r="VNB7" s="241"/>
      <c r="VNC7" s="241"/>
      <c r="VND7" s="241"/>
      <c r="VNE7" s="241"/>
      <c r="VNF7" s="241"/>
      <c r="VNG7" s="241"/>
      <c r="VNH7" s="241"/>
      <c r="VNI7" s="241"/>
      <c r="VNJ7" s="241"/>
      <c r="VNK7" s="241"/>
      <c r="VNL7" s="241"/>
      <c r="VNM7" s="241"/>
      <c r="VNN7" s="241"/>
      <c r="VNO7" s="241"/>
      <c r="VNP7" s="241"/>
      <c r="VNQ7" s="241"/>
      <c r="VNR7" s="241"/>
      <c r="VNS7" s="241"/>
      <c r="VNT7" s="241"/>
      <c r="VNU7" s="241"/>
      <c r="VNV7" s="241"/>
      <c r="VNW7" s="241"/>
      <c r="VNX7" s="241"/>
      <c r="VNY7" s="241"/>
      <c r="VNZ7" s="241"/>
      <c r="VOA7" s="241"/>
      <c r="VOB7" s="241"/>
      <c r="VOC7" s="241"/>
      <c r="VOD7" s="241"/>
      <c r="VOE7" s="241"/>
      <c r="VOF7" s="241"/>
      <c r="VOG7" s="241"/>
      <c r="VOH7" s="241"/>
      <c r="VOI7" s="241"/>
      <c r="VOJ7" s="241"/>
      <c r="VOK7" s="241"/>
      <c r="VOL7" s="241"/>
      <c r="VOM7" s="241"/>
      <c r="VON7" s="241"/>
      <c r="VOO7" s="241"/>
      <c r="VOP7" s="241"/>
      <c r="VOQ7" s="241"/>
      <c r="VOR7" s="241"/>
      <c r="VOS7" s="241"/>
      <c r="VOT7" s="241"/>
      <c r="VOU7" s="241"/>
      <c r="VOV7" s="241"/>
      <c r="VOW7" s="241"/>
      <c r="VOX7" s="241"/>
      <c r="VOY7" s="241"/>
      <c r="VOZ7" s="241"/>
      <c r="VPA7" s="241"/>
      <c r="VPB7" s="241"/>
      <c r="VPC7" s="241"/>
      <c r="VPD7" s="241"/>
      <c r="VPE7" s="241"/>
      <c r="VPF7" s="241"/>
      <c r="VPG7" s="241"/>
      <c r="VPH7" s="241"/>
      <c r="VPI7" s="241"/>
      <c r="VPJ7" s="241"/>
      <c r="VPK7" s="241"/>
      <c r="VPL7" s="241"/>
      <c r="VPM7" s="241"/>
      <c r="VPN7" s="241"/>
      <c r="VPO7" s="241"/>
      <c r="VPP7" s="241"/>
      <c r="VPQ7" s="241"/>
      <c r="VPR7" s="241"/>
      <c r="VPS7" s="241"/>
      <c r="VPT7" s="241"/>
      <c r="VPU7" s="241"/>
      <c r="VPV7" s="241"/>
      <c r="VPW7" s="241"/>
      <c r="VPX7" s="241"/>
      <c r="VPY7" s="241"/>
      <c r="VPZ7" s="241"/>
      <c r="VQA7" s="241"/>
      <c r="VQB7" s="241"/>
      <c r="VQC7" s="241"/>
      <c r="VQD7" s="241"/>
      <c r="VQE7" s="241"/>
      <c r="VQF7" s="241"/>
      <c r="VQG7" s="241"/>
      <c r="VQH7" s="241"/>
      <c r="VQI7" s="241"/>
      <c r="VQJ7" s="241"/>
      <c r="VQK7" s="241"/>
      <c r="VQL7" s="241"/>
      <c r="VQM7" s="241"/>
      <c r="VQN7" s="241"/>
      <c r="VQO7" s="241"/>
      <c r="VQP7" s="241"/>
      <c r="VQQ7" s="241"/>
      <c r="VQR7" s="241"/>
      <c r="VQS7" s="241"/>
      <c r="VQT7" s="241"/>
      <c r="VQU7" s="241"/>
      <c r="VQV7" s="241"/>
      <c r="VQW7" s="241"/>
      <c r="VQX7" s="241"/>
      <c r="VQY7" s="241"/>
      <c r="VQZ7" s="241"/>
      <c r="VRA7" s="241"/>
      <c r="VRB7" s="241"/>
      <c r="VRC7" s="241"/>
      <c r="VRD7" s="241"/>
      <c r="VRE7" s="241"/>
      <c r="VRF7" s="241"/>
      <c r="VRG7" s="241"/>
      <c r="VRH7" s="241"/>
      <c r="VRI7" s="241"/>
      <c r="VRJ7" s="241"/>
      <c r="VRK7" s="241"/>
      <c r="VRL7" s="241"/>
      <c r="VRM7" s="241"/>
      <c r="VRN7" s="241"/>
      <c r="VRO7" s="241"/>
      <c r="VRP7" s="241"/>
      <c r="VRQ7" s="241"/>
      <c r="VRR7" s="241"/>
      <c r="VRS7" s="241"/>
      <c r="VRT7" s="241"/>
      <c r="VRU7" s="241"/>
      <c r="VRV7" s="241"/>
      <c r="VRW7" s="241"/>
      <c r="VRX7" s="241"/>
      <c r="VRY7" s="241"/>
      <c r="VRZ7" s="241"/>
      <c r="VSA7" s="241"/>
      <c r="VSB7" s="241"/>
      <c r="VSC7" s="241"/>
      <c r="VSD7" s="241"/>
      <c r="VSE7" s="241"/>
      <c r="VSF7" s="241"/>
      <c r="VSG7" s="241"/>
      <c r="VSH7" s="241"/>
      <c r="VSI7" s="241"/>
      <c r="VSJ7" s="241"/>
      <c r="VSK7" s="241"/>
      <c r="VSL7" s="241"/>
      <c r="VSM7" s="241"/>
      <c r="VSN7" s="241"/>
      <c r="VSO7" s="241"/>
      <c r="VSP7" s="241"/>
      <c r="VSQ7" s="241"/>
      <c r="VSR7" s="241"/>
      <c r="VSS7" s="241"/>
      <c r="VST7" s="241"/>
      <c r="VSU7" s="241"/>
      <c r="VSV7" s="241"/>
      <c r="VSW7" s="241"/>
      <c r="VSX7" s="241"/>
      <c r="VSY7" s="241"/>
      <c r="VSZ7" s="241"/>
      <c r="VTA7" s="241"/>
      <c r="VTB7" s="241"/>
      <c r="VTC7" s="241"/>
      <c r="VTD7" s="241"/>
      <c r="VTE7" s="241"/>
      <c r="VTF7" s="241"/>
      <c r="VTG7" s="241"/>
      <c r="VTH7" s="241"/>
      <c r="VTI7" s="241"/>
      <c r="VTJ7" s="241"/>
      <c r="VTK7" s="241"/>
      <c r="VTL7" s="241"/>
      <c r="VTM7" s="241"/>
      <c r="VTN7" s="241"/>
      <c r="VTO7" s="241"/>
      <c r="VTP7" s="241"/>
      <c r="VTQ7" s="241"/>
      <c r="VTR7" s="241"/>
      <c r="VTS7" s="241"/>
      <c r="VTT7" s="241"/>
      <c r="VTU7" s="241"/>
      <c r="VTV7" s="241"/>
      <c r="VTW7" s="241"/>
      <c r="VTX7" s="241"/>
      <c r="VTY7" s="241"/>
      <c r="VTZ7" s="241"/>
      <c r="VUA7" s="241"/>
      <c r="VUB7" s="241"/>
      <c r="VUC7" s="241"/>
      <c r="VUD7" s="241"/>
      <c r="VUE7" s="241"/>
      <c r="VUF7" s="241"/>
      <c r="VUG7" s="241"/>
      <c r="VUH7" s="241"/>
      <c r="VUI7" s="241"/>
      <c r="VUJ7" s="241"/>
      <c r="VUK7" s="241"/>
      <c r="VUL7" s="241"/>
      <c r="VUM7" s="241"/>
      <c r="VUN7" s="241"/>
      <c r="VUO7" s="241"/>
      <c r="VUP7" s="241"/>
      <c r="VUQ7" s="241"/>
      <c r="VUR7" s="241"/>
      <c r="VUS7" s="241"/>
      <c r="VUT7" s="241"/>
      <c r="VUU7" s="241"/>
      <c r="VUV7" s="241"/>
      <c r="VUW7" s="241"/>
      <c r="VUX7" s="241"/>
      <c r="VUY7" s="241"/>
      <c r="VUZ7" s="241"/>
      <c r="VVA7" s="241"/>
      <c r="VVB7" s="241"/>
      <c r="VVC7" s="241"/>
      <c r="VVD7" s="241"/>
      <c r="VVE7" s="241"/>
      <c r="VVF7" s="241"/>
      <c r="VVG7" s="241"/>
      <c r="VVH7" s="241"/>
      <c r="VVI7" s="241"/>
      <c r="VVJ7" s="241"/>
      <c r="VVK7" s="241"/>
      <c r="VVL7" s="241"/>
      <c r="VVM7" s="241"/>
      <c r="VVN7" s="241"/>
      <c r="VVO7" s="241"/>
      <c r="VVP7" s="241"/>
      <c r="VVQ7" s="241"/>
      <c r="VVR7" s="241"/>
      <c r="VVS7" s="241"/>
      <c r="VVT7" s="241"/>
      <c r="VVU7" s="241"/>
      <c r="VVV7" s="241"/>
      <c r="VVW7" s="241"/>
      <c r="VVX7" s="241"/>
      <c r="VVY7" s="241"/>
      <c r="VVZ7" s="241"/>
      <c r="VWA7" s="241"/>
      <c r="VWB7" s="241"/>
      <c r="VWC7" s="241"/>
      <c r="VWD7" s="241"/>
      <c r="VWE7" s="241"/>
      <c r="VWF7" s="241"/>
      <c r="VWG7" s="241"/>
      <c r="VWH7" s="241"/>
      <c r="VWI7" s="241"/>
      <c r="VWJ7" s="241"/>
      <c r="VWK7" s="241"/>
      <c r="VWL7" s="241"/>
      <c r="VWM7" s="241"/>
      <c r="VWN7" s="241"/>
      <c r="VWO7" s="241"/>
      <c r="VWP7" s="241"/>
      <c r="VWQ7" s="241"/>
      <c r="VWR7" s="241"/>
      <c r="VWS7" s="241"/>
      <c r="VWT7" s="241"/>
      <c r="VWU7" s="241"/>
      <c r="VWV7" s="241"/>
      <c r="VWW7" s="241"/>
      <c r="VWX7" s="241"/>
      <c r="VWY7" s="241"/>
      <c r="VWZ7" s="241"/>
      <c r="VXA7" s="241"/>
      <c r="VXB7" s="241"/>
      <c r="VXC7" s="241"/>
      <c r="VXD7" s="241"/>
      <c r="VXE7" s="241"/>
      <c r="VXF7" s="241"/>
      <c r="VXG7" s="241"/>
      <c r="VXH7" s="241"/>
      <c r="VXI7" s="241"/>
      <c r="VXJ7" s="241"/>
      <c r="VXK7" s="241"/>
      <c r="VXL7" s="241"/>
      <c r="VXM7" s="241"/>
      <c r="VXN7" s="241"/>
      <c r="VXO7" s="241"/>
      <c r="VXP7" s="241"/>
      <c r="VXQ7" s="241"/>
      <c r="VXR7" s="241"/>
      <c r="VXS7" s="241"/>
      <c r="VXT7" s="241"/>
      <c r="VXU7" s="241"/>
      <c r="VXV7" s="241"/>
      <c r="VXW7" s="241"/>
      <c r="VXX7" s="241"/>
      <c r="VXY7" s="241"/>
      <c r="VXZ7" s="241"/>
      <c r="VYA7" s="241"/>
      <c r="VYB7" s="241"/>
      <c r="VYC7" s="241"/>
      <c r="VYD7" s="241"/>
      <c r="VYE7" s="241"/>
      <c r="VYF7" s="241"/>
      <c r="VYG7" s="241"/>
      <c r="VYH7" s="241"/>
      <c r="VYI7" s="241"/>
      <c r="VYJ7" s="241"/>
      <c r="VYK7" s="241"/>
      <c r="VYL7" s="241"/>
      <c r="VYM7" s="241"/>
      <c r="VYN7" s="241"/>
      <c r="VYO7" s="241"/>
      <c r="VYP7" s="241"/>
      <c r="VYQ7" s="241"/>
      <c r="VYR7" s="241"/>
      <c r="VYS7" s="241"/>
      <c r="VYT7" s="241"/>
      <c r="VYU7" s="241"/>
      <c r="VYV7" s="241"/>
      <c r="VYW7" s="241"/>
      <c r="VYX7" s="241"/>
      <c r="VYY7" s="241"/>
      <c r="VYZ7" s="241"/>
      <c r="VZA7" s="241"/>
      <c r="VZB7" s="241"/>
      <c r="VZC7" s="241"/>
      <c r="VZD7" s="241"/>
      <c r="VZE7" s="241"/>
      <c r="VZF7" s="241"/>
      <c r="VZG7" s="241"/>
      <c r="VZH7" s="241"/>
      <c r="VZI7" s="241"/>
      <c r="VZJ7" s="241"/>
      <c r="VZK7" s="241"/>
      <c r="VZL7" s="241"/>
      <c r="VZM7" s="241"/>
      <c r="VZN7" s="241"/>
      <c r="VZO7" s="241"/>
      <c r="VZP7" s="241"/>
      <c r="VZQ7" s="241"/>
      <c r="VZR7" s="241"/>
      <c r="VZS7" s="241"/>
      <c r="VZT7" s="241"/>
      <c r="VZU7" s="241"/>
      <c r="VZV7" s="241"/>
      <c r="VZW7" s="241"/>
      <c r="VZX7" s="241"/>
      <c r="VZY7" s="241"/>
      <c r="VZZ7" s="241"/>
      <c r="WAA7" s="241"/>
      <c r="WAB7" s="241"/>
      <c r="WAC7" s="241"/>
      <c r="WAD7" s="241"/>
      <c r="WAE7" s="241"/>
      <c r="WAF7" s="241"/>
      <c r="WAG7" s="241"/>
      <c r="WAH7" s="241"/>
      <c r="WAI7" s="241"/>
      <c r="WAJ7" s="241"/>
      <c r="WAK7" s="241"/>
      <c r="WAL7" s="241"/>
      <c r="WAM7" s="241"/>
      <c r="WAN7" s="241"/>
      <c r="WAO7" s="241"/>
      <c r="WAP7" s="241"/>
      <c r="WAQ7" s="241"/>
      <c r="WAR7" s="241"/>
      <c r="WAS7" s="241"/>
      <c r="WAT7" s="241"/>
      <c r="WAU7" s="241"/>
      <c r="WAV7" s="241"/>
      <c r="WAW7" s="241"/>
      <c r="WAX7" s="241"/>
      <c r="WAY7" s="241"/>
      <c r="WAZ7" s="241"/>
      <c r="WBA7" s="241"/>
      <c r="WBB7" s="241"/>
      <c r="WBC7" s="241"/>
      <c r="WBD7" s="241"/>
      <c r="WBE7" s="241"/>
      <c r="WBF7" s="241"/>
      <c r="WBG7" s="241"/>
      <c r="WBH7" s="241"/>
      <c r="WBI7" s="241"/>
      <c r="WBJ7" s="241"/>
      <c r="WBK7" s="241"/>
      <c r="WBL7" s="241"/>
      <c r="WBM7" s="241"/>
      <c r="WBN7" s="241"/>
      <c r="WBO7" s="241"/>
      <c r="WBP7" s="241"/>
      <c r="WBQ7" s="241"/>
      <c r="WBR7" s="241"/>
      <c r="WBS7" s="241"/>
      <c r="WBT7" s="241"/>
      <c r="WBU7" s="241"/>
      <c r="WBV7" s="241"/>
      <c r="WBW7" s="241"/>
      <c r="WBX7" s="241"/>
      <c r="WBY7" s="241"/>
      <c r="WBZ7" s="241"/>
      <c r="WCA7" s="241"/>
      <c r="WCB7" s="241"/>
      <c r="WCC7" s="241"/>
      <c r="WCD7" s="241"/>
      <c r="WCE7" s="241"/>
      <c r="WCF7" s="241"/>
      <c r="WCG7" s="241"/>
      <c r="WCH7" s="241"/>
      <c r="WCI7" s="241"/>
      <c r="WCJ7" s="241"/>
      <c r="WCK7" s="241"/>
      <c r="WCL7" s="241"/>
      <c r="WCM7" s="241"/>
      <c r="WCN7" s="241"/>
      <c r="WCO7" s="241"/>
      <c r="WCP7" s="241"/>
      <c r="WCQ7" s="241"/>
      <c r="WCR7" s="241"/>
      <c r="WCS7" s="241"/>
      <c r="WCT7" s="241"/>
      <c r="WCU7" s="241"/>
      <c r="WCV7" s="241"/>
      <c r="WCW7" s="241"/>
      <c r="WCX7" s="241"/>
      <c r="WCY7" s="241"/>
      <c r="WCZ7" s="241"/>
      <c r="WDA7" s="241"/>
      <c r="WDB7" s="241"/>
      <c r="WDC7" s="241"/>
      <c r="WDD7" s="241"/>
      <c r="WDE7" s="241"/>
      <c r="WDF7" s="241"/>
      <c r="WDG7" s="241"/>
      <c r="WDH7" s="241"/>
      <c r="WDI7" s="241"/>
      <c r="WDJ7" s="241"/>
      <c r="WDK7" s="241"/>
      <c r="WDL7" s="241"/>
      <c r="WDM7" s="241"/>
      <c r="WDN7" s="241"/>
      <c r="WDO7" s="241"/>
      <c r="WDP7" s="241"/>
      <c r="WDQ7" s="241"/>
      <c r="WDR7" s="241"/>
      <c r="WDS7" s="241"/>
      <c r="WDT7" s="241"/>
      <c r="WDU7" s="241"/>
      <c r="WDV7" s="241"/>
      <c r="WDW7" s="241"/>
      <c r="WDX7" s="241"/>
      <c r="WDY7" s="241"/>
      <c r="WDZ7" s="241"/>
      <c r="WEA7" s="241"/>
      <c r="WEB7" s="241"/>
      <c r="WEC7" s="241"/>
      <c r="WED7" s="241"/>
      <c r="WEE7" s="241"/>
      <c r="WEF7" s="241"/>
      <c r="WEG7" s="241"/>
      <c r="WEH7" s="241"/>
      <c r="WEI7" s="241"/>
      <c r="WEJ7" s="241"/>
      <c r="WEK7" s="241"/>
      <c r="WEL7" s="241"/>
      <c r="WEM7" s="241"/>
      <c r="WEN7" s="241"/>
      <c r="WEO7" s="241"/>
      <c r="WEP7" s="241"/>
      <c r="WEQ7" s="241"/>
      <c r="WER7" s="241"/>
      <c r="WES7" s="241"/>
      <c r="WET7" s="241"/>
      <c r="WEU7" s="241"/>
      <c r="WEV7" s="241"/>
      <c r="WEW7" s="241"/>
      <c r="WEX7" s="241"/>
      <c r="WEY7" s="241"/>
      <c r="WEZ7" s="241"/>
      <c r="WFA7" s="241"/>
      <c r="WFB7" s="241"/>
      <c r="WFC7" s="241"/>
      <c r="WFD7" s="241"/>
      <c r="WFE7" s="241"/>
      <c r="WFF7" s="241"/>
      <c r="WFG7" s="241"/>
      <c r="WFH7" s="241"/>
      <c r="WFI7" s="241"/>
      <c r="WFJ7" s="241"/>
      <c r="WFK7" s="241"/>
      <c r="WFL7" s="241"/>
      <c r="WFM7" s="241"/>
      <c r="WFN7" s="241"/>
      <c r="WFO7" s="241"/>
      <c r="WFP7" s="241"/>
      <c r="WFQ7" s="241"/>
      <c r="WFR7" s="241"/>
      <c r="WFS7" s="241"/>
      <c r="WFT7" s="241"/>
      <c r="WFU7" s="241"/>
      <c r="WFV7" s="241"/>
      <c r="WFW7" s="241"/>
      <c r="WFX7" s="241"/>
      <c r="WFY7" s="241"/>
      <c r="WFZ7" s="241"/>
      <c r="WGA7" s="241"/>
      <c r="WGB7" s="241"/>
      <c r="WGC7" s="241"/>
      <c r="WGD7" s="241"/>
      <c r="WGE7" s="241"/>
      <c r="WGF7" s="241"/>
      <c r="WGG7" s="241"/>
      <c r="WGH7" s="241"/>
      <c r="WGI7" s="241"/>
      <c r="WGJ7" s="241"/>
      <c r="WGK7" s="241"/>
      <c r="WGL7" s="241"/>
      <c r="WGM7" s="241"/>
      <c r="WGN7" s="241"/>
      <c r="WGO7" s="241"/>
      <c r="WGP7" s="241"/>
      <c r="WGQ7" s="241"/>
      <c r="WGR7" s="241"/>
      <c r="WGS7" s="241"/>
      <c r="WGT7" s="241"/>
      <c r="WGU7" s="241"/>
      <c r="WGV7" s="241"/>
      <c r="WGW7" s="241"/>
      <c r="WGX7" s="241"/>
      <c r="WGY7" s="241"/>
      <c r="WGZ7" s="241"/>
      <c r="WHA7" s="241"/>
      <c r="WHB7" s="241"/>
      <c r="WHC7" s="241"/>
      <c r="WHD7" s="241"/>
      <c r="WHE7" s="241"/>
      <c r="WHF7" s="241"/>
      <c r="WHG7" s="241"/>
      <c r="WHH7" s="241"/>
      <c r="WHI7" s="241"/>
      <c r="WHJ7" s="241"/>
      <c r="WHK7" s="241"/>
      <c r="WHL7" s="241"/>
      <c r="WHM7" s="241"/>
      <c r="WHN7" s="241"/>
      <c r="WHO7" s="241"/>
      <c r="WHP7" s="241"/>
      <c r="WHQ7" s="241"/>
      <c r="WHR7" s="241"/>
      <c r="WHS7" s="241"/>
      <c r="WHT7" s="241"/>
      <c r="WHU7" s="241"/>
      <c r="WHV7" s="241"/>
      <c r="WHW7" s="241"/>
      <c r="WHX7" s="241"/>
      <c r="WHY7" s="241"/>
      <c r="WHZ7" s="241"/>
      <c r="WIA7" s="241"/>
      <c r="WIB7" s="241"/>
      <c r="WIC7" s="241"/>
      <c r="WID7" s="241"/>
      <c r="WIE7" s="241"/>
      <c r="WIF7" s="241"/>
      <c r="WIG7" s="241"/>
      <c r="WIH7" s="241"/>
      <c r="WII7" s="241"/>
      <c r="WIJ7" s="241"/>
      <c r="WIK7" s="241"/>
      <c r="WIL7" s="241"/>
      <c r="WIM7" s="241"/>
      <c r="WIN7" s="241"/>
      <c r="WIO7" s="241"/>
      <c r="WIP7" s="241"/>
      <c r="WIQ7" s="241"/>
      <c r="WIR7" s="241"/>
      <c r="WIS7" s="241"/>
      <c r="WIT7" s="241"/>
      <c r="WIU7" s="241"/>
      <c r="WIV7" s="241"/>
      <c r="WIW7" s="241"/>
      <c r="WIX7" s="241"/>
      <c r="WIY7" s="241"/>
      <c r="WIZ7" s="241"/>
      <c r="WJA7" s="241"/>
      <c r="WJB7" s="241"/>
      <c r="WJC7" s="241"/>
      <c r="WJD7" s="241"/>
      <c r="WJE7" s="241"/>
      <c r="WJF7" s="241"/>
      <c r="WJG7" s="241"/>
      <c r="WJH7" s="241"/>
      <c r="WJI7" s="241"/>
      <c r="WJJ7" s="241"/>
      <c r="WJK7" s="241"/>
      <c r="WJL7" s="241"/>
      <c r="WJM7" s="241"/>
      <c r="WJN7" s="241"/>
      <c r="WJO7" s="241"/>
      <c r="WJP7" s="241"/>
      <c r="WJQ7" s="241"/>
      <c r="WJR7" s="241"/>
      <c r="WJS7" s="241"/>
      <c r="WJT7" s="241"/>
      <c r="WJU7" s="241"/>
      <c r="WJV7" s="241"/>
      <c r="WJW7" s="241"/>
      <c r="WJX7" s="241"/>
      <c r="WJY7" s="241"/>
      <c r="WJZ7" s="241"/>
      <c r="WKA7" s="241"/>
      <c r="WKB7" s="241"/>
      <c r="WKC7" s="241"/>
      <c r="WKD7" s="241"/>
      <c r="WKE7" s="241"/>
      <c r="WKF7" s="241"/>
      <c r="WKG7" s="241"/>
      <c r="WKH7" s="241"/>
      <c r="WKI7" s="241"/>
      <c r="WKJ7" s="241"/>
      <c r="WKK7" s="241"/>
      <c r="WKL7" s="241"/>
      <c r="WKM7" s="241"/>
      <c r="WKN7" s="241"/>
      <c r="WKO7" s="241"/>
      <c r="WKP7" s="241"/>
      <c r="WKQ7" s="241"/>
      <c r="WKR7" s="241"/>
      <c r="WKS7" s="241"/>
      <c r="WKT7" s="241"/>
      <c r="WKU7" s="241"/>
      <c r="WKV7" s="241"/>
      <c r="WKW7" s="241"/>
      <c r="WKX7" s="241"/>
      <c r="WKY7" s="241"/>
      <c r="WKZ7" s="241"/>
      <c r="WLA7" s="241"/>
      <c r="WLB7" s="241"/>
      <c r="WLC7" s="241"/>
      <c r="WLD7" s="241"/>
      <c r="WLE7" s="241"/>
      <c r="WLF7" s="241"/>
      <c r="WLG7" s="241"/>
      <c r="WLH7" s="241"/>
      <c r="WLI7" s="241"/>
      <c r="WLJ7" s="241"/>
      <c r="WLK7" s="241"/>
      <c r="WLL7" s="241"/>
      <c r="WLM7" s="241"/>
      <c r="WLN7" s="241"/>
      <c r="WLO7" s="241"/>
      <c r="WLP7" s="241"/>
      <c r="WLQ7" s="241"/>
      <c r="WLR7" s="241"/>
      <c r="WLS7" s="241"/>
      <c r="WLT7" s="241"/>
      <c r="WLU7" s="241"/>
      <c r="WLV7" s="241"/>
      <c r="WLW7" s="241"/>
      <c r="WLX7" s="241"/>
      <c r="WLY7" s="241"/>
      <c r="WLZ7" s="241"/>
      <c r="WMA7" s="241"/>
      <c r="WMB7" s="241"/>
      <c r="WMC7" s="241"/>
      <c r="WMD7" s="241"/>
      <c r="WME7" s="241"/>
      <c r="WMF7" s="241"/>
      <c r="WMG7" s="241"/>
      <c r="WMH7" s="241"/>
      <c r="WMI7" s="241"/>
      <c r="WMJ7" s="241"/>
      <c r="WMK7" s="241"/>
      <c r="WML7" s="241"/>
      <c r="WMM7" s="241"/>
      <c r="WMN7" s="241"/>
      <c r="WMO7" s="241"/>
      <c r="WMP7" s="241"/>
      <c r="WMQ7" s="241"/>
      <c r="WMR7" s="241"/>
      <c r="WMS7" s="241"/>
      <c r="WMT7" s="241"/>
      <c r="WMU7" s="241"/>
      <c r="WMV7" s="241"/>
      <c r="WMW7" s="241"/>
      <c r="WMX7" s="241"/>
      <c r="WMY7" s="241"/>
      <c r="WMZ7" s="241"/>
      <c r="WNA7" s="241"/>
      <c r="WNB7" s="241"/>
      <c r="WNC7" s="241"/>
      <c r="WND7" s="241"/>
      <c r="WNE7" s="241"/>
      <c r="WNF7" s="241"/>
      <c r="WNG7" s="241"/>
      <c r="WNH7" s="241"/>
      <c r="WNI7" s="241"/>
      <c r="WNJ7" s="241"/>
      <c r="WNK7" s="241"/>
      <c r="WNL7" s="241"/>
      <c r="WNM7" s="241"/>
      <c r="WNN7" s="241"/>
      <c r="WNO7" s="241"/>
      <c r="WNP7" s="241"/>
      <c r="WNQ7" s="241"/>
      <c r="WNR7" s="241"/>
      <c r="WNS7" s="241"/>
      <c r="WNT7" s="241"/>
      <c r="WNU7" s="241"/>
      <c r="WNV7" s="241"/>
      <c r="WNW7" s="241"/>
      <c r="WNX7" s="241"/>
      <c r="WNY7" s="241"/>
      <c r="WNZ7" s="241"/>
      <c r="WOA7" s="241"/>
      <c r="WOB7" s="241"/>
      <c r="WOC7" s="241"/>
      <c r="WOD7" s="241"/>
      <c r="WOE7" s="241"/>
      <c r="WOF7" s="241"/>
      <c r="WOG7" s="241"/>
      <c r="WOH7" s="241"/>
      <c r="WOI7" s="241"/>
      <c r="WOJ7" s="241"/>
      <c r="WOK7" s="241"/>
      <c r="WOL7" s="241"/>
      <c r="WOM7" s="241"/>
      <c r="WON7" s="241"/>
      <c r="WOO7" s="241"/>
      <c r="WOP7" s="241"/>
      <c r="WOQ7" s="241"/>
      <c r="WOR7" s="241"/>
      <c r="WOS7" s="241"/>
      <c r="WOT7" s="241"/>
      <c r="WOU7" s="241"/>
      <c r="WOV7" s="241"/>
      <c r="WOW7" s="241"/>
      <c r="WOX7" s="241"/>
      <c r="WOY7" s="241"/>
      <c r="WOZ7" s="241"/>
      <c r="WPA7" s="241"/>
      <c r="WPB7" s="241"/>
      <c r="WPC7" s="241"/>
      <c r="WPD7" s="241"/>
      <c r="WPE7" s="241"/>
      <c r="WPF7" s="241"/>
      <c r="WPG7" s="241"/>
      <c r="WPH7" s="241"/>
      <c r="WPI7" s="241"/>
      <c r="WPJ7" s="241"/>
      <c r="WPK7" s="241"/>
      <c r="WPL7" s="241"/>
      <c r="WPM7" s="241"/>
      <c r="WPN7" s="241"/>
      <c r="WPO7" s="241"/>
      <c r="WPP7" s="241"/>
      <c r="WPQ7" s="241"/>
      <c r="WPR7" s="241"/>
      <c r="WPS7" s="241"/>
      <c r="WPT7" s="241"/>
      <c r="WPU7" s="241"/>
      <c r="WPV7" s="241"/>
      <c r="WPW7" s="241"/>
      <c r="WPX7" s="241"/>
      <c r="WPY7" s="241"/>
      <c r="WPZ7" s="241"/>
      <c r="WQA7" s="241"/>
      <c r="WQB7" s="241"/>
      <c r="WQC7" s="241"/>
      <c r="WQD7" s="241"/>
      <c r="WQE7" s="241"/>
      <c r="WQF7" s="241"/>
      <c r="WQG7" s="241"/>
      <c r="WQH7" s="241"/>
      <c r="WQI7" s="241"/>
      <c r="WQJ7" s="241"/>
      <c r="WQK7" s="241"/>
      <c r="WQL7" s="241"/>
      <c r="WQM7" s="241"/>
      <c r="WQN7" s="241"/>
      <c r="WQO7" s="241"/>
      <c r="WQP7" s="241"/>
      <c r="WQQ7" s="241"/>
      <c r="WQR7" s="241"/>
      <c r="WQS7" s="241"/>
      <c r="WQT7" s="241"/>
      <c r="WQU7" s="241"/>
      <c r="WQV7" s="241"/>
      <c r="WQW7" s="241"/>
      <c r="WQX7" s="241"/>
      <c r="WQY7" s="241"/>
      <c r="WQZ7" s="241"/>
      <c r="WRA7" s="241"/>
      <c r="WRB7" s="241"/>
      <c r="WRC7" s="241"/>
      <c r="WRD7" s="241"/>
      <c r="WRE7" s="241"/>
      <c r="WRF7" s="241"/>
      <c r="WRG7" s="241"/>
      <c r="WRH7" s="241"/>
      <c r="WRI7" s="241"/>
      <c r="WRJ7" s="241"/>
      <c r="WRK7" s="241"/>
      <c r="WRL7" s="241"/>
      <c r="WRM7" s="241"/>
      <c r="WRN7" s="241"/>
      <c r="WRO7" s="241"/>
      <c r="WRP7" s="241"/>
      <c r="WRQ7" s="241"/>
      <c r="WRR7" s="241"/>
      <c r="WRS7" s="241"/>
      <c r="WRT7" s="241"/>
      <c r="WRU7" s="241"/>
      <c r="WRV7" s="241"/>
      <c r="WRW7" s="241"/>
      <c r="WRX7" s="241"/>
      <c r="WRY7" s="241"/>
      <c r="WRZ7" s="241"/>
      <c r="WSA7" s="241"/>
      <c r="WSB7" s="241"/>
      <c r="WSC7" s="241"/>
      <c r="WSD7" s="241"/>
      <c r="WSE7" s="241"/>
      <c r="WSF7" s="241"/>
      <c r="WSG7" s="241"/>
      <c r="WSH7" s="241"/>
      <c r="WSI7" s="241"/>
      <c r="WSJ7" s="241"/>
      <c r="WSK7" s="241"/>
      <c r="WSL7" s="241"/>
      <c r="WSM7" s="241"/>
      <c r="WSN7" s="241"/>
      <c r="WSO7" s="241"/>
      <c r="WSP7" s="241"/>
      <c r="WSQ7" s="241"/>
      <c r="WSR7" s="241"/>
      <c r="WSS7" s="241"/>
      <c r="WST7" s="241"/>
      <c r="WSU7" s="241"/>
      <c r="WSV7" s="241"/>
      <c r="WSW7" s="241"/>
      <c r="WSX7" s="241"/>
      <c r="WSY7" s="241"/>
      <c r="WSZ7" s="241"/>
      <c r="WTA7" s="241"/>
      <c r="WTB7" s="241"/>
      <c r="WTC7" s="241"/>
      <c r="WTD7" s="241"/>
      <c r="WTE7" s="241"/>
      <c r="WTF7" s="241"/>
      <c r="WTG7" s="241"/>
      <c r="WTH7" s="241"/>
      <c r="WTI7" s="241"/>
      <c r="WTJ7" s="241"/>
      <c r="WTK7" s="241"/>
      <c r="WTL7" s="241"/>
      <c r="WTM7" s="241"/>
      <c r="WTN7" s="241"/>
      <c r="WTO7" s="241"/>
      <c r="WTP7" s="241"/>
      <c r="WTQ7" s="241"/>
      <c r="WTR7" s="241"/>
      <c r="WTS7" s="241"/>
      <c r="WTT7" s="241"/>
      <c r="WTU7" s="241"/>
      <c r="WTV7" s="241"/>
      <c r="WTW7" s="241"/>
      <c r="WTX7" s="241"/>
      <c r="WTY7" s="241"/>
      <c r="WTZ7" s="241"/>
      <c r="WUA7" s="241"/>
      <c r="WUB7" s="241"/>
      <c r="WUC7" s="241"/>
      <c r="WUD7" s="241"/>
      <c r="WUE7" s="241"/>
      <c r="WUF7" s="241"/>
      <c r="WUG7" s="241"/>
      <c r="WUH7" s="241"/>
      <c r="WUI7" s="241"/>
      <c r="WUJ7" s="241"/>
      <c r="WUK7" s="241"/>
      <c r="WUL7" s="241"/>
      <c r="WUM7" s="241"/>
      <c r="WUN7" s="241"/>
      <c r="WUO7" s="241"/>
      <c r="WUP7" s="241"/>
      <c r="WUQ7" s="241"/>
      <c r="WUR7" s="241"/>
      <c r="WUS7" s="241"/>
      <c r="WUT7" s="241"/>
      <c r="WUU7" s="241"/>
      <c r="WUV7" s="241"/>
      <c r="WUW7" s="241"/>
      <c r="WUX7" s="241"/>
      <c r="WUY7" s="241"/>
      <c r="WUZ7" s="241"/>
      <c r="WVA7" s="241"/>
      <c r="WVB7" s="241"/>
      <c r="WVC7" s="241"/>
      <c r="WVD7" s="241"/>
      <c r="WVE7" s="241"/>
      <c r="WVF7" s="241"/>
      <c r="WVG7" s="241"/>
      <c r="WVH7" s="241"/>
      <c r="WVI7" s="241"/>
      <c r="WVJ7" s="241"/>
      <c r="WVK7" s="241"/>
      <c r="WVL7" s="241"/>
      <c r="WVM7" s="241"/>
      <c r="WVN7" s="241"/>
      <c r="WVO7" s="241"/>
      <c r="WVP7" s="241"/>
      <c r="WVQ7" s="241"/>
      <c r="WVR7" s="241"/>
      <c r="WVS7" s="241"/>
      <c r="WVT7" s="241"/>
      <c r="WVU7" s="241"/>
      <c r="WVV7" s="241"/>
      <c r="WVW7" s="241"/>
      <c r="WVX7" s="241"/>
      <c r="WVY7" s="241"/>
      <c r="WVZ7" s="241"/>
      <c r="WWA7" s="241"/>
      <c r="WWB7" s="241"/>
      <c r="WWC7" s="241"/>
      <c r="WWD7" s="241"/>
      <c r="WWE7" s="241"/>
      <c r="WWF7" s="241"/>
      <c r="WWG7" s="241"/>
      <c r="WWH7" s="241"/>
      <c r="WWI7" s="241"/>
      <c r="WWJ7" s="241"/>
      <c r="WWK7" s="241"/>
      <c r="WWL7" s="241"/>
      <c r="WWM7" s="241"/>
      <c r="WWN7" s="241"/>
      <c r="WWO7" s="241"/>
      <c r="WWP7" s="241"/>
      <c r="WWQ7" s="241"/>
      <c r="WWR7" s="241"/>
      <c r="WWS7" s="241"/>
      <c r="WWT7" s="241"/>
      <c r="WWU7" s="241"/>
      <c r="WWV7" s="241"/>
      <c r="WWW7" s="241"/>
      <c r="WWX7" s="241"/>
      <c r="WWY7" s="241"/>
      <c r="WWZ7" s="241"/>
      <c r="WXA7" s="241"/>
      <c r="WXB7" s="241"/>
      <c r="WXC7" s="241"/>
      <c r="WXD7" s="241"/>
      <c r="WXE7" s="241"/>
      <c r="WXF7" s="241"/>
      <c r="WXG7" s="241"/>
      <c r="WXH7" s="241"/>
      <c r="WXI7" s="241"/>
      <c r="WXJ7" s="241"/>
      <c r="WXK7" s="241"/>
      <c r="WXL7" s="241"/>
      <c r="WXM7" s="241"/>
      <c r="WXN7" s="241"/>
      <c r="WXO7" s="241"/>
      <c r="WXP7" s="241"/>
      <c r="WXQ7" s="241"/>
      <c r="WXR7" s="241"/>
      <c r="WXS7" s="241"/>
      <c r="WXT7" s="241"/>
      <c r="WXU7" s="241"/>
      <c r="WXV7" s="241"/>
      <c r="WXW7" s="241"/>
      <c r="WXX7" s="241"/>
      <c r="WXY7" s="241"/>
      <c r="WXZ7" s="241"/>
      <c r="WYA7" s="241"/>
      <c r="WYB7" s="241"/>
      <c r="WYC7" s="241"/>
      <c r="WYD7" s="241"/>
      <c r="WYE7" s="241"/>
      <c r="WYF7" s="241"/>
      <c r="WYG7" s="241"/>
      <c r="WYH7" s="241"/>
      <c r="WYI7" s="241"/>
      <c r="WYJ7" s="241"/>
      <c r="WYK7" s="241"/>
      <c r="WYL7" s="241"/>
      <c r="WYM7" s="241"/>
      <c r="WYN7" s="241"/>
      <c r="WYO7" s="241"/>
      <c r="WYP7" s="241"/>
      <c r="WYQ7" s="241"/>
      <c r="WYR7" s="241"/>
      <c r="WYS7" s="241"/>
      <c r="WYT7" s="241"/>
      <c r="WYU7" s="241"/>
      <c r="WYV7" s="241"/>
      <c r="WYW7" s="241"/>
      <c r="WYX7" s="241"/>
      <c r="WYY7" s="241"/>
      <c r="WYZ7" s="241"/>
      <c r="WZA7" s="241"/>
      <c r="WZB7" s="241"/>
      <c r="WZC7" s="241"/>
      <c r="WZD7" s="241"/>
      <c r="WZE7" s="241"/>
      <c r="WZF7" s="241"/>
      <c r="WZG7" s="241"/>
      <c r="WZH7" s="241"/>
      <c r="WZI7" s="241"/>
      <c r="WZJ7" s="241"/>
      <c r="WZK7" s="241"/>
      <c r="WZL7" s="241"/>
      <c r="WZM7" s="241"/>
      <c r="WZN7" s="241"/>
      <c r="WZO7" s="241"/>
      <c r="WZP7" s="241"/>
      <c r="WZQ7" s="241"/>
      <c r="WZR7" s="241"/>
      <c r="WZS7" s="241"/>
      <c r="WZT7" s="241"/>
      <c r="WZU7" s="241"/>
      <c r="WZV7" s="241"/>
      <c r="WZW7" s="241"/>
      <c r="WZX7" s="241"/>
      <c r="WZY7" s="241"/>
      <c r="WZZ7" s="241"/>
      <c r="XAA7" s="241"/>
      <c r="XAB7" s="241"/>
      <c r="XAC7" s="241"/>
      <c r="XAD7" s="241"/>
      <c r="XAE7" s="241"/>
      <c r="XAF7" s="241"/>
      <c r="XAG7" s="241"/>
      <c r="XAH7" s="241"/>
      <c r="XAI7" s="241"/>
      <c r="XAJ7" s="241"/>
      <c r="XAK7" s="241"/>
      <c r="XAL7" s="241"/>
      <c r="XAM7" s="241"/>
      <c r="XAN7" s="241"/>
      <c r="XAO7" s="241"/>
      <c r="XAP7" s="241"/>
      <c r="XAQ7" s="241"/>
      <c r="XAR7" s="241"/>
      <c r="XAS7" s="241"/>
      <c r="XAT7" s="241"/>
      <c r="XAU7" s="241"/>
      <c r="XAV7" s="241"/>
      <c r="XAW7" s="241"/>
      <c r="XAX7" s="241"/>
      <c r="XAY7" s="241"/>
      <c r="XAZ7" s="241"/>
      <c r="XBA7" s="241"/>
      <c r="XBB7" s="241"/>
      <c r="XBC7" s="241"/>
      <c r="XBD7" s="241"/>
      <c r="XBE7" s="241"/>
      <c r="XBF7" s="241"/>
      <c r="XBG7" s="241"/>
      <c r="XBH7" s="241"/>
      <c r="XBI7" s="241"/>
      <c r="XBJ7" s="241"/>
      <c r="XBK7" s="241"/>
      <c r="XBL7" s="241"/>
      <c r="XBM7" s="241"/>
      <c r="XBN7" s="241"/>
      <c r="XBO7" s="241"/>
      <c r="XBP7" s="241"/>
      <c r="XBQ7" s="241"/>
      <c r="XBR7" s="241"/>
      <c r="XBS7" s="241"/>
      <c r="XBT7" s="241"/>
      <c r="XBU7" s="241"/>
      <c r="XBV7" s="241"/>
      <c r="XBW7" s="241"/>
      <c r="XBX7" s="241"/>
      <c r="XBY7" s="241"/>
      <c r="XBZ7" s="241"/>
      <c r="XCA7" s="241"/>
      <c r="XCB7" s="241"/>
      <c r="XCC7" s="241"/>
      <c r="XCD7" s="241"/>
      <c r="XCE7" s="241"/>
      <c r="XCF7" s="241"/>
      <c r="XCG7" s="241"/>
      <c r="XCH7" s="241"/>
      <c r="XCI7" s="241"/>
      <c r="XCJ7" s="241"/>
      <c r="XCK7" s="241"/>
      <c r="XCL7" s="241"/>
      <c r="XCM7" s="241"/>
      <c r="XCN7" s="241"/>
      <c r="XCO7" s="241"/>
      <c r="XCP7" s="241"/>
      <c r="XCQ7" s="241"/>
      <c r="XCR7" s="241"/>
      <c r="XCS7" s="241"/>
      <c r="XCT7" s="241"/>
      <c r="XCU7" s="241"/>
      <c r="XCV7" s="241"/>
      <c r="XCW7" s="241"/>
      <c r="XCX7" s="241"/>
      <c r="XCY7" s="241"/>
      <c r="XCZ7" s="241"/>
      <c r="XDA7" s="241"/>
      <c r="XDB7" s="241"/>
      <c r="XDC7" s="241"/>
      <c r="XDD7" s="241"/>
      <c r="XDE7" s="241"/>
      <c r="XDF7" s="241"/>
      <c r="XDG7" s="241"/>
      <c r="XDH7" s="241"/>
      <c r="XDI7" s="241"/>
      <c r="XDJ7" s="241"/>
      <c r="XDK7" s="241"/>
      <c r="XDL7" s="241"/>
      <c r="XDM7" s="241"/>
      <c r="XDN7" s="241"/>
      <c r="XDO7" s="241"/>
      <c r="XDP7" s="241"/>
      <c r="XDQ7" s="241"/>
      <c r="XDR7" s="241"/>
      <c r="XDS7" s="241"/>
      <c r="XDT7" s="241"/>
      <c r="XDU7" s="241"/>
      <c r="XDV7" s="241"/>
      <c r="XDW7" s="241"/>
      <c r="XDX7" s="241"/>
      <c r="XDY7" s="241"/>
      <c r="XDZ7" s="241"/>
      <c r="XEA7" s="241"/>
      <c r="XEB7" s="241"/>
      <c r="XEC7" s="241"/>
      <c r="XED7" s="241"/>
      <c r="XEE7" s="241"/>
      <c r="XEF7" s="241"/>
      <c r="XEG7" s="241"/>
      <c r="XEH7" s="241"/>
      <c r="XEI7" s="241"/>
      <c r="XEJ7" s="241"/>
      <c r="XEK7" s="241"/>
      <c r="XEL7" s="241"/>
      <c r="XEM7" s="241"/>
      <c r="XEN7" s="241"/>
      <c r="XEO7" s="241"/>
      <c r="XEP7" s="241"/>
      <c r="XEQ7" s="241"/>
      <c r="XER7" s="241"/>
      <c r="XES7" s="241"/>
      <c r="XET7" s="241"/>
      <c r="XEU7" s="241"/>
      <c r="XEV7" s="241"/>
      <c r="XEW7" s="241"/>
      <c r="XEX7" s="241"/>
      <c r="XEY7" s="241"/>
      <c r="XEZ7" s="241"/>
      <c r="XFA7" s="241"/>
    </row>
    <row r="8" spans="1:16381" s="249" customFormat="1" ht="30" customHeight="1" thickTop="1" x14ac:dyDescent="0.2">
      <c r="A8" s="108" t="s">
        <v>10</v>
      </c>
      <c r="B8" s="109" t="s">
        <v>79</v>
      </c>
      <c r="C8" s="340" t="s">
        <v>102</v>
      </c>
      <c r="D8" s="194">
        <f>'3. Därav sectio '!D12</f>
        <v>23</v>
      </c>
      <c r="E8" s="194">
        <f>'3. Därav sectio '!E12</f>
        <v>9</v>
      </c>
      <c r="F8" s="194">
        <f>'3. Därav sectio '!F12</f>
        <v>14</v>
      </c>
      <c r="G8" s="194">
        <f>'3. Därav sectio '!G12</f>
        <v>29</v>
      </c>
      <c r="H8" s="194">
        <f>'3. Därav sectio '!H12</f>
        <v>2</v>
      </c>
      <c r="I8" s="194">
        <f>'3. Därav sectio '!I12</f>
        <v>15</v>
      </c>
      <c r="J8" s="194">
        <f>'3. Därav sectio '!J12</f>
        <v>81</v>
      </c>
      <c r="K8" s="194">
        <f>'3. Därav sectio '!K12</f>
        <v>14</v>
      </c>
      <c r="L8" s="194">
        <f>'3. Därav sectio '!L12</f>
        <v>11</v>
      </c>
      <c r="M8" s="194">
        <f>'3. Därav sectio '!M12</f>
        <v>10</v>
      </c>
      <c r="N8" s="194">
        <f>'3. Därav sectio '!N12</f>
        <v>19</v>
      </c>
      <c r="O8" s="194">
        <f>'3. Därav sectio '!O12</f>
        <v>10</v>
      </c>
      <c r="P8" s="194">
        <f>'3. Därav sectio '!P12</f>
        <v>12</v>
      </c>
      <c r="Q8" s="194">
        <f>'3. Därav sectio '!Q12</f>
        <v>14</v>
      </c>
      <c r="R8" s="194">
        <f>'3. Därav sectio '!R12</f>
        <v>14</v>
      </c>
      <c r="S8" s="194">
        <f>'3. Därav sectio '!S12</f>
        <v>12</v>
      </c>
      <c r="T8" s="194">
        <f>'3. Därav sectio '!T12</f>
        <v>6</v>
      </c>
      <c r="U8" s="194">
        <f>'3. Därav sectio '!U12</f>
        <v>55</v>
      </c>
      <c r="V8" s="194">
        <f>'3. Därav sectio '!V12</f>
        <v>2</v>
      </c>
      <c r="W8" s="194">
        <f>'3. Därav sectio '!W12</f>
        <v>31</v>
      </c>
      <c r="X8" s="194">
        <f>'3. Därav sectio '!X12</f>
        <v>13</v>
      </c>
      <c r="Y8" s="194">
        <f>'3. Därav sectio '!Y12</f>
        <v>11</v>
      </c>
      <c r="Z8" s="194">
        <f>'3. Därav sectio '!Z12</f>
        <v>7</v>
      </c>
      <c r="AA8" s="194">
        <f>'3. Därav sectio '!AA12</f>
        <v>20</v>
      </c>
      <c r="AB8" s="194">
        <f>'3. Därav sectio '!AB12</f>
        <v>37</v>
      </c>
      <c r="AC8" s="194">
        <f>'3. Därav sectio '!AC12</f>
        <v>60</v>
      </c>
      <c r="AD8" s="194">
        <f>'3. Därav sectio '!AD12</f>
        <v>56</v>
      </c>
      <c r="AE8" s="194">
        <f>'3. Därav sectio '!AE12</f>
        <v>27</v>
      </c>
      <c r="AF8" s="194">
        <f>'3. Därav sectio '!AF12</f>
        <v>34</v>
      </c>
      <c r="AG8" s="194">
        <f>'3. Därav sectio '!AG12</f>
        <v>11</v>
      </c>
      <c r="AH8" s="194">
        <f>'3. Därav sectio '!AH12</f>
        <v>21</v>
      </c>
      <c r="AI8" s="194">
        <f>'3. Därav sectio '!AI12</f>
        <v>7</v>
      </c>
      <c r="AJ8" s="194">
        <f>'3. Därav sectio '!AJ12</f>
        <v>38</v>
      </c>
      <c r="AK8" s="194">
        <f>'3. Därav sectio '!AK12</f>
        <v>10</v>
      </c>
      <c r="AL8" s="194">
        <f>'3. Därav sectio '!AL12</f>
        <v>3</v>
      </c>
      <c r="AM8" s="194">
        <f>'3. Därav sectio '!AM12</f>
        <v>10</v>
      </c>
      <c r="AN8" s="194">
        <f>'3. Därav sectio '!AN12</f>
        <v>4</v>
      </c>
      <c r="AO8" s="194">
        <f>'3. Därav sectio '!AO12</f>
        <v>17</v>
      </c>
      <c r="AP8" s="194">
        <f>'3. Därav sectio '!AP12</f>
        <v>12</v>
      </c>
      <c r="AQ8" s="194">
        <f>'3. Därav sectio '!AQ12</f>
        <v>23</v>
      </c>
      <c r="AR8" s="194">
        <f>'3. Därav sectio '!AR12</f>
        <v>1</v>
      </c>
      <c r="AS8" s="194">
        <f>'3. Därav sectio '!AS12</f>
        <v>9</v>
      </c>
      <c r="AT8" s="241"/>
      <c r="AU8" s="241"/>
      <c r="AV8" s="5"/>
      <c r="AX8" s="341"/>
    </row>
    <row r="9" spans="1:16381" s="249" customFormat="1" ht="30" customHeight="1" x14ac:dyDescent="0.15">
      <c r="A9" s="130" t="s">
        <v>9</v>
      </c>
      <c r="B9" s="131" t="s">
        <v>80</v>
      </c>
      <c r="C9" s="340" t="s">
        <v>102</v>
      </c>
      <c r="D9" s="194">
        <f>'3. Därav sectio '!D13</f>
        <v>26</v>
      </c>
      <c r="E9" s="194">
        <f>'3. Därav sectio '!E13</f>
        <v>2</v>
      </c>
      <c r="F9" s="194">
        <f>'3. Därav sectio '!F13</f>
        <v>10</v>
      </c>
      <c r="G9" s="194">
        <f>'3. Därav sectio '!G13</f>
        <v>19</v>
      </c>
      <c r="H9" s="194">
        <f>'3. Därav sectio '!H13</f>
        <v>4</v>
      </c>
      <c r="I9" s="194">
        <f>'3. Därav sectio '!I13</f>
        <v>11</v>
      </c>
      <c r="J9" s="194">
        <f>'3. Därav sectio '!J13</f>
        <v>63</v>
      </c>
      <c r="K9" s="194">
        <f>'3. Därav sectio '!K13</f>
        <v>19</v>
      </c>
      <c r="L9" s="194">
        <f>'3. Därav sectio '!L13</f>
        <v>14</v>
      </c>
      <c r="M9" s="194">
        <f>'3. Därav sectio '!M13</f>
        <v>8</v>
      </c>
      <c r="N9" s="194">
        <f>'3. Därav sectio '!N13</f>
        <v>8</v>
      </c>
      <c r="O9" s="194">
        <f>'3. Därav sectio '!O13</f>
        <v>7</v>
      </c>
      <c r="P9" s="194">
        <f>'3. Därav sectio '!P13</f>
        <v>7</v>
      </c>
      <c r="Q9" s="194">
        <f>'3. Därav sectio '!Q13</f>
        <v>16</v>
      </c>
      <c r="R9" s="194">
        <f>'3. Därav sectio '!R13</f>
        <v>14</v>
      </c>
      <c r="S9" s="194">
        <f>'3. Därav sectio '!S13</f>
        <v>6</v>
      </c>
      <c r="T9" s="194">
        <f>'3. Därav sectio '!T13</f>
        <v>13</v>
      </c>
      <c r="U9" s="194">
        <f>'3. Därav sectio '!U13</f>
        <v>67</v>
      </c>
      <c r="V9" s="194">
        <f>'3. Därav sectio '!V13</f>
        <v>3</v>
      </c>
      <c r="W9" s="194">
        <f>'3. Därav sectio '!W13</f>
        <v>14</v>
      </c>
      <c r="X9" s="194">
        <f>'3. Därav sectio '!X13</f>
        <v>14</v>
      </c>
      <c r="Y9" s="194">
        <f>'3. Därav sectio '!Y13</f>
        <v>5</v>
      </c>
      <c r="Z9" s="194">
        <f>'3. Därav sectio '!Z13</f>
        <v>9</v>
      </c>
      <c r="AA9" s="194">
        <f>'3. Därav sectio '!AA13</f>
        <v>12</v>
      </c>
      <c r="AB9" s="194">
        <f>'3. Därav sectio '!AB13</f>
        <v>18</v>
      </c>
      <c r="AC9" s="194">
        <f>'3. Därav sectio '!AC13</f>
        <v>33</v>
      </c>
      <c r="AD9" s="194">
        <f>'3. Därav sectio '!AD13</f>
        <v>44</v>
      </c>
      <c r="AE9" s="194">
        <f>'3. Därav sectio '!AE13</f>
        <v>24</v>
      </c>
      <c r="AF9" s="194">
        <f>'3. Därav sectio '!AF13</f>
        <v>24</v>
      </c>
      <c r="AG9" s="194">
        <f>'3. Därav sectio '!AG13</f>
        <v>15</v>
      </c>
      <c r="AH9" s="194">
        <f>'3. Därav sectio '!AH13</f>
        <v>8</v>
      </c>
      <c r="AI9" s="194">
        <f>'3. Därav sectio '!AI13</f>
        <v>12</v>
      </c>
      <c r="AJ9" s="194">
        <f>'3. Därav sectio '!AJ13</f>
        <v>18</v>
      </c>
      <c r="AK9" s="194">
        <f>'3. Därav sectio '!AK13</f>
        <v>19</v>
      </c>
      <c r="AL9" s="194">
        <f>'3. Därav sectio '!AL13</f>
        <v>4</v>
      </c>
      <c r="AM9" s="194">
        <f>'3. Därav sectio '!AM13</f>
        <v>3</v>
      </c>
      <c r="AN9" s="194">
        <f>'3. Därav sectio '!AN13</f>
        <v>1</v>
      </c>
      <c r="AO9" s="194">
        <f>'3. Därav sectio '!AO13</f>
        <v>13</v>
      </c>
      <c r="AP9" s="194">
        <f>'3. Därav sectio '!AP13</f>
        <v>5</v>
      </c>
      <c r="AQ9" s="194">
        <f>'3. Därav sectio '!AQ13</f>
        <v>24</v>
      </c>
      <c r="AR9" s="194">
        <f>'3. Därav sectio '!AR13</f>
        <v>3</v>
      </c>
      <c r="AS9" s="194">
        <f>'3. Därav sectio '!AS13</f>
        <v>6</v>
      </c>
      <c r="AT9" s="241"/>
      <c r="AU9" s="241"/>
      <c r="AV9" s="241"/>
      <c r="AX9" s="341"/>
    </row>
    <row r="10" spans="1:16381" s="249" customFormat="1" ht="30" customHeight="1" thickBot="1" x14ac:dyDescent="0.2">
      <c r="A10" s="134" t="s">
        <v>11</v>
      </c>
      <c r="B10" s="135" t="s">
        <v>81</v>
      </c>
      <c r="C10" s="263" t="s">
        <v>102</v>
      </c>
      <c r="D10" s="194">
        <f>'3. Därav sectio '!D14</f>
        <v>92</v>
      </c>
      <c r="E10" s="194">
        <f>'3. Därav sectio '!E14</f>
        <v>42</v>
      </c>
      <c r="F10" s="194">
        <f>'3. Därav sectio '!F14</f>
        <v>87</v>
      </c>
      <c r="G10" s="194">
        <f>'3. Därav sectio '!G14</f>
        <v>89</v>
      </c>
      <c r="H10" s="194">
        <f>'3. Därav sectio '!H14</f>
        <v>12</v>
      </c>
      <c r="I10" s="194">
        <f>'3. Därav sectio '!I14</f>
        <v>67</v>
      </c>
      <c r="J10" s="194">
        <f>'3. Därav sectio '!J14</f>
        <v>302</v>
      </c>
      <c r="K10" s="194">
        <f>'3. Därav sectio '!K14</f>
        <v>55</v>
      </c>
      <c r="L10" s="194">
        <f>'3. Därav sectio '!L14</f>
        <v>116</v>
      </c>
      <c r="M10" s="194">
        <f>'3. Därav sectio '!M14</f>
        <v>47</v>
      </c>
      <c r="N10" s="194">
        <f>'3. Därav sectio '!N14</f>
        <v>37</v>
      </c>
      <c r="O10" s="194">
        <f>'3. Därav sectio '!O14</f>
        <v>35</v>
      </c>
      <c r="P10" s="194">
        <f>'3. Därav sectio '!P14</f>
        <v>48</v>
      </c>
      <c r="Q10" s="194">
        <f>'3. Därav sectio '!Q14</f>
        <v>112</v>
      </c>
      <c r="R10" s="194">
        <f>'3. Därav sectio '!R14</f>
        <v>59</v>
      </c>
      <c r="S10" s="194">
        <f>'3. Därav sectio '!S14</f>
        <v>58</v>
      </c>
      <c r="T10" s="194">
        <f>'3. Därav sectio '!T14</f>
        <v>47</v>
      </c>
      <c r="U10" s="194">
        <f>'3. Därav sectio '!U14</f>
        <v>329</v>
      </c>
      <c r="V10" s="194">
        <f>'3. Därav sectio '!V14</f>
        <v>24</v>
      </c>
      <c r="W10" s="194">
        <f>'3. Därav sectio '!W14</f>
        <v>115</v>
      </c>
      <c r="X10" s="194">
        <f>'3. Därav sectio '!X14</f>
        <v>61</v>
      </c>
      <c r="Y10" s="194">
        <f>'3. Därav sectio '!Y14</f>
        <v>34</v>
      </c>
      <c r="Z10" s="194">
        <f>'3. Därav sectio '!Z14</f>
        <v>14</v>
      </c>
      <c r="AA10" s="194">
        <f>'3. Därav sectio '!AA14</f>
        <v>91</v>
      </c>
      <c r="AB10" s="194">
        <f>'3. Därav sectio '!AB14</f>
        <v>157</v>
      </c>
      <c r="AC10" s="194">
        <f>'3. Därav sectio '!AC14</f>
        <v>359</v>
      </c>
      <c r="AD10" s="194">
        <f>'3. Därav sectio '!AD14</f>
        <v>194</v>
      </c>
      <c r="AE10" s="194">
        <f>'3. Därav sectio '!AE14</f>
        <v>167</v>
      </c>
      <c r="AF10" s="194">
        <f>'3. Därav sectio '!AF14</f>
        <v>118</v>
      </c>
      <c r="AG10" s="194">
        <f>'3. Därav sectio '!AG14</f>
        <v>53</v>
      </c>
      <c r="AH10" s="194">
        <f>'3. Därav sectio '!AH14</f>
        <v>95</v>
      </c>
      <c r="AI10" s="194">
        <f>'3. Därav sectio '!AI14</f>
        <v>75</v>
      </c>
      <c r="AJ10" s="194">
        <f>'3. Därav sectio '!AJ14</f>
        <v>152</v>
      </c>
      <c r="AK10" s="194">
        <f>'3. Därav sectio '!AK14</f>
        <v>53</v>
      </c>
      <c r="AL10" s="194">
        <f>'3. Därav sectio '!AL14</f>
        <v>20</v>
      </c>
      <c r="AM10" s="194">
        <f>'3. Därav sectio '!AM14</f>
        <v>37</v>
      </c>
      <c r="AN10" s="194">
        <f>'3. Därav sectio '!AN14</f>
        <v>33</v>
      </c>
      <c r="AO10" s="194">
        <f>'3. Därav sectio '!AO14</f>
        <v>114</v>
      </c>
      <c r="AP10" s="194">
        <f>'3. Därav sectio '!AP14</f>
        <v>27</v>
      </c>
      <c r="AQ10" s="194">
        <f>'3. Därav sectio '!AQ14</f>
        <v>134</v>
      </c>
      <c r="AR10" s="194">
        <f>'3. Därav sectio '!AR14</f>
        <v>16</v>
      </c>
      <c r="AS10" s="194">
        <f>'3. Därav sectio '!AS14</f>
        <v>39</v>
      </c>
      <c r="AT10" s="241"/>
      <c r="AU10" s="241"/>
      <c r="AV10" s="241"/>
      <c r="AX10" s="341"/>
      <c r="BA10" s="241"/>
    </row>
    <row r="11" spans="1:16381" s="249" customFormat="1" ht="16" thickTop="1" thickBot="1" x14ac:dyDescent="0.2">
      <c r="A11" s="171"/>
      <c r="B11" s="172"/>
      <c r="C11" s="263" t="s">
        <v>52</v>
      </c>
      <c r="D11" s="194">
        <f>SUM(D8:D10)</f>
        <v>141</v>
      </c>
      <c r="E11" s="194">
        <f t="shared" ref="E11:AS11" si="1">SUM(E8:E10)</f>
        <v>53</v>
      </c>
      <c r="F11" s="194">
        <f t="shared" si="1"/>
        <v>111</v>
      </c>
      <c r="G11" s="194">
        <f t="shared" si="1"/>
        <v>137</v>
      </c>
      <c r="H11" s="194">
        <f t="shared" si="1"/>
        <v>18</v>
      </c>
      <c r="I11" s="194">
        <f t="shared" si="1"/>
        <v>93</v>
      </c>
      <c r="J11" s="194">
        <f t="shared" si="1"/>
        <v>446</v>
      </c>
      <c r="K11" s="194">
        <f t="shared" si="1"/>
        <v>88</v>
      </c>
      <c r="L11" s="194">
        <f t="shared" si="1"/>
        <v>141</v>
      </c>
      <c r="M11" s="194">
        <f t="shared" si="1"/>
        <v>65</v>
      </c>
      <c r="N11" s="194">
        <f t="shared" si="1"/>
        <v>64</v>
      </c>
      <c r="O11" s="194">
        <f t="shared" si="1"/>
        <v>52</v>
      </c>
      <c r="P11" s="194">
        <f t="shared" si="1"/>
        <v>67</v>
      </c>
      <c r="Q11" s="194">
        <f t="shared" si="1"/>
        <v>142</v>
      </c>
      <c r="R11" s="194">
        <f t="shared" si="1"/>
        <v>87</v>
      </c>
      <c r="S11" s="194">
        <f t="shared" si="1"/>
        <v>76</v>
      </c>
      <c r="T11" s="194">
        <f t="shared" si="1"/>
        <v>66</v>
      </c>
      <c r="U11" s="194">
        <f t="shared" si="1"/>
        <v>451</v>
      </c>
      <c r="V11" s="194">
        <f t="shared" si="1"/>
        <v>29</v>
      </c>
      <c r="W11" s="194">
        <f t="shared" si="1"/>
        <v>160</v>
      </c>
      <c r="X11" s="194">
        <f t="shared" si="1"/>
        <v>88</v>
      </c>
      <c r="Y11" s="194">
        <f t="shared" si="1"/>
        <v>50</v>
      </c>
      <c r="Z11" s="194">
        <f t="shared" si="1"/>
        <v>30</v>
      </c>
      <c r="AA11" s="194">
        <f t="shared" si="1"/>
        <v>123</v>
      </c>
      <c r="AB11" s="194">
        <f t="shared" si="1"/>
        <v>212</v>
      </c>
      <c r="AC11" s="194">
        <f t="shared" si="1"/>
        <v>452</v>
      </c>
      <c r="AD11" s="194">
        <f t="shared" si="1"/>
        <v>294</v>
      </c>
      <c r="AE11" s="194">
        <f t="shared" si="1"/>
        <v>218</v>
      </c>
      <c r="AF11" s="194">
        <f t="shared" si="1"/>
        <v>176</v>
      </c>
      <c r="AG11" s="194">
        <f t="shared" si="1"/>
        <v>79</v>
      </c>
      <c r="AH11" s="194">
        <f t="shared" si="1"/>
        <v>124</v>
      </c>
      <c r="AI11" s="194">
        <f t="shared" si="1"/>
        <v>94</v>
      </c>
      <c r="AJ11" s="194">
        <f t="shared" si="1"/>
        <v>208</v>
      </c>
      <c r="AK11" s="194">
        <f t="shared" si="1"/>
        <v>82</v>
      </c>
      <c r="AL11" s="194">
        <f t="shared" si="1"/>
        <v>27</v>
      </c>
      <c r="AM11" s="194">
        <f t="shared" si="1"/>
        <v>50</v>
      </c>
      <c r="AN11" s="194">
        <f t="shared" si="1"/>
        <v>38</v>
      </c>
      <c r="AO11" s="194">
        <f t="shared" si="1"/>
        <v>144</v>
      </c>
      <c r="AP11" s="194">
        <f t="shared" si="1"/>
        <v>44</v>
      </c>
      <c r="AQ11" s="194">
        <f t="shared" si="1"/>
        <v>181</v>
      </c>
      <c r="AR11" s="194">
        <f t="shared" si="1"/>
        <v>20</v>
      </c>
      <c r="AS11" s="194">
        <f t="shared" si="1"/>
        <v>54</v>
      </c>
      <c r="AT11" s="241">
        <f>SUM(D11:AS11)</f>
        <v>5275</v>
      </c>
      <c r="AW11" s="241"/>
      <c r="AX11" s="241"/>
      <c r="AY11" s="241"/>
      <c r="AZ11" s="241"/>
    </row>
    <row r="12" spans="1:16381" s="249" customFormat="1" ht="19" thickTop="1" thickBot="1" x14ac:dyDescent="0.25">
      <c r="A12"/>
      <c r="B12" s="192"/>
      <c r="C12"/>
      <c r="D12" s="216" t="str">
        <f>D1</f>
        <v>Borås</v>
      </c>
      <c r="E12" s="216" t="str">
        <f t="shared" ref="E12:AS12" si="2">E1</f>
        <v>Eksjö</v>
      </c>
      <c r="F12" s="216" t="str">
        <f t="shared" si="2"/>
        <v>Eskilstuna</v>
      </c>
      <c r="G12" s="216" t="str">
        <f t="shared" si="2"/>
        <v>Falun</v>
      </c>
      <c r="H12" s="216" t="str">
        <f t="shared" si="2"/>
        <v>Gällivare</v>
      </c>
      <c r="I12" s="216" t="str">
        <f t="shared" si="2"/>
        <v>Gävle</v>
      </c>
      <c r="J12" s="216" t="str">
        <f t="shared" si="2"/>
        <v>Göteborg</v>
      </c>
      <c r="K12" s="216" t="str">
        <f t="shared" si="2"/>
        <v>Halmstad</v>
      </c>
      <c r="L12" s="216" t="str">
        <f t="shared" si="2"/>
        <v>Helsingborg</v>
      </c>
      <c r="M12" s="216" t="str">
        <f t="shared" si="2"/>
        <v>Hudiksvall</v>
      </c>
      <c r="N12" s="216" t="str">
        <f t="shared" si="2"/>
        <v>Jönköping</v>
      </c>
      <c r="O12" s="216" t="str">
        <f t="shared" si="2"/>
        <v>Kalmar</v>
      </c>
      <c r="P12" s="216" t="str">
        <f t="shared" si="2"/>
        <v>Karlskrona</v>
      </c>
      <c r="Q12" s="216" t="str">
        <f t="shared" si="2"/>
        <v>Karlstad</v>
      </c>
      <c r="R12" s="216" t="str">
        <f t="shared" si="2"/>
        <v>Kristianstad</v>
      </c>
      <c r="S12" s="216" t="str">
        <f t="shared" si="2"/>
        <v>Linköping</v>
      </c>
      <c r="T12" s="216" t="str">
        <f t="shared" si="2"/>
        <v>Luleå</v>
      </c>
      <c r="U12" s="216" t="str">
        <f t="shared" si="2"/>
        <v>Lund/Malmö</v>
      </c>
      <c r="V12" s="216" t="str">
        <f t="shared" si="2"/>
        <v>Lycksele</v>
      </c>
      <c r="W12" s="216" t="str">
        <f t="shared" si="2"/>
        <v>Norra Älvsborg</v>
      </c>
      <c r="X12" s="216" t="str">
        <f t="shared" si="2"/>
        <v>Norrköping</v>
      </c>
      <c r="Y12" s="216" t="str">
        <f t="shared" si="2"/>
        <v>Nyköping</v>
      </c>
      <c r="Z12" s="216" t="str">
        <f t="shared" si="2"/>
        <v>Skellefteå</v>
      </c>
      <c r="AA12" s="216" t="str">
        <f t="shared" si="2"/>
        <v>Skövde</v>
      </c>
      <c r="AB12" s="216" t="str">
        <f t="shared" si="2"/>
        <v>Sth -BB Sth</v>
      </c>
      <c r="AC12" s="216" t="str">
        <f t="shared" si="2"/>
        <v>Sth -Danderyd</v>
      </c>
      <c r="AD12" s="216" t="str">
        <f t="shared" si="2"/>
        <v>Sth -KS Huddinge</v>
      </c>
      <c r="AE12" s="216" t="str">
        <f t="shared" si="2"/>
        <v>Sth - KS Solna</v>
      </c>
      <c r="AF12" s="216" t="str">
        <f t="shared" si="2"/>
        <v>Sth -Södersjukhuset</v>
      </c>
      <c r="AG12" s="216" t="str">
        <f t="shared" si="2"/>
        <v>Sundsvall</v>
      </c>
      <c r="AH12" s="216" t="str">
        <f t="shared" si="2"/>
        <v>Södertälje</v>
      </c>
      <c r="AI12" s="216" t="str">
        <f t="shared" si="2"/>
        <v>Umeå</v>
      </c>
      <c r="AJ12" s="216" t="str">
        <f t="shared" si="2"/>
        <v>Uppsala</v>
      </c>
      <c r="AK12" s="216" t="str">
        <f t="shared" si="2"/>
        <v>Varberg</v>
      </c>
      <c r="AL12" s="216" t="str">
        <f t="shared" si="2"/>
        <v>Visby</v>
      </c>
      <c r="AM12" s="216" t="str">
        <f t="shared" si="2"/>
        <v>Värnamo</v>
      </c>
      <c r="AN12" s="216" t="str">
        <f t="shared" si="2"/>
        <v>Västervik</v>
      </c>
      <c r="AO12" s="216" t="str">
        <f t="shared" si="2"/>
        <v>Västerås</v>
      </c>
      <c r="AP12" s="216" t="str">
        <f t="shared" si="2"/>
        <v>Ystad</v>
      </c>
      <c r="AQ12" s="216" t="str">
        <f t="shared" si="2"/>
        <v>Örebro</v>
      </c>
      <c r="AR12" s="216" t="str">
        <f t="shared" si="2"/>
        <v>Örnsköldsvik</v>
      </c>
      <c r="AS12" s="216" t="str">
        <f t="shared" si="2"/>
        <v>Östersund</v>
      </c>
      <c r="AT12" s="244" t="s">
        <v>85</v>
      </c>
      <c r="AU12" s="244" t="s">
        <v>86</v>
      </c>
      <c r="AV12" s="343"/>
    </row>
    <row r="13" spans="1:16381" s="249" customFormat="1" ht="15" thickTop="1" x14ac:dyDescent="0.15">
      <c r="A13"/>
      <c r="B13" s="192"/>
      <c r="C13" s="171" t="s">
        <v>140</v>
      </c>
      <c r="D13" s="193">
        <f>D3/D6</f>
        <v>0.39629629629629631</v>
      </c>
      <c r="E13" s="193">
        <f t="shared" ref="E13:AS13" si="3">E3/E6</f>
        <v>0.515625</v>
      </c>
      <c r="F13" s="193">
        <f t="shared" si="3"/>
        <v>0.41262135922330095</v>
      </c>
      <c r="G13" s="193">
        <f t="shared" si="3"/>
        <v>0.44982698961937717</v>
      </c>
      <c r="H13" s="193">
        <f t="shared" si="3"/>
        <v>0.29032258064516131</v>
      </c>
      <c r="I13" s="193">
        <f t="shared" si="3"/>
        <v>0.39655172413793105</v>
      </c>
      <c r="J13" s="193">
        <f t="shared" si="3"/>
        <v>0.39952437574316291</v>
      </c>
      <c r="K13" s="193">
        <f t="shared" si="3"/>
        <v>0.36756756756756759</v>
      </c>
      <c r="L13" s="193">
        <f t="shared" si="3"/>
        <v>0.37037037037037035</v>
      </c>
      <c r="M13" s="193">
        <f t="shared" si="3"/>
        <v>0.41904761904761906</v>
      </c>
      <c r="N13" s="193">
        <f t="shared" si="3"/>
        <v>0.54545454545454541</v>
      </c>
      <c r="O13" s="193">
        <f t="shared" si="3"/>
        <v>0.56204379562043794</v>
      </c>
      <c r="P13" s="193">
        <f t="shared" si="3"/>
        <v>0.47794117647058826</v>
      </c>
      <c r="Q13" s="193">
        <f t="shared" si="3"/>
        <v>0.32411067193675891</v>
      </c>
      <c r="R13" s="193">
        <f t="shared" si="3"/>
        <v>0.38547486033519551</v>
      </c>
      <c r="S13" s="193">
        <f t="shared" si="3"/>
        <v>0.48333333333333334</v>
      </c>
      <c r="T13" s="193">
        <f t="shared" si="3"/>
        <v>0.33070866141732286</v>
      </c>
      <c r="U13" s="193">
        <f t="shared" si="3"/>
        <v>0.34538653366583544</v>
      </c>
      <c r="V13" s="193">
        <f t="shared" si="3"/>
        <v>0.32653061224489793</v>
      </c>
      <c r="W13" s="193">
        <f t="shared" si="3"/>
        <v>0.47552447552447552</v>
      </c>
      <c r="X13" s="193">
        <f t="shared" si="3"/>
        <v>0.41477272727272729</v>
      </c>
      <c r="Y13" s="193">
        <f t="shared" si="3"/>
        <v>0.44705882352941179</v>
      </c>
      <c r="Z13" s="193">
        <f t="shared" si="3"/>
        <v>0.50980392156862742</v>
      </c>
      <c r="AA13" s="193">
        <f t="shared" si="3"/>
        <v>0.37442922374429222</v>
      </c>
      <c r="AB13" s="193">
        <f t="shared" si="3"/>
        <v>0.39943342776203966</v>
      </c>
      <c r="AC13" s="193">
        <f t="shared" si="3"/>
        <v>0.34950071326676174</v>
      </c>
      <c r="AD13" s="193">
        <f t="shared" si="3"/>
        <v>0.408203125</v>
      </c>
      <c r="AE13" s="193">
        <f t="shared" si="3"/>
        <v>0.3248587570621469</v>
      </c>
      <c r="AF13" s="193">
        <f t="shared" si="3"/>
        <v>0.35398230088495575</v>
      </c>
      <c r="AG13" s="193">
        <f t="shared" si="3"/>
        <v>0.35570469798657717</v>
      </c>
      <c r="AH13" s="193">
        <f t="shared" si="3"/>
        <v>0.40609137055837563</v>
      </c>
      <c r="AI13" s="193">
        <f t="shared" si="3"/>
        <v>0.28749999999999998</v>
      </c>
      <c r="AJ13" s="193">
        <f t="shared" si="3"/>
        <v>0.43611111111111112</v>
      </c>
      <c r="AK13" s="193">
        <f t="shared" si="3"/>
        <v>0.36129032258064514</v>
      </c>
      <c r="AL13" s="193">
        <f t="shared" si="3"/>
        <v>0.47826086956521741</v>
      </c>
      <c r="AM13" s="193">
        <f t="shared" si="3"/>
        <v>0.5</v>
      </c>
      <c r="AN13" s="193">
        <f t="shared" si="3"/>
        <v>0.40229885057471265</v>
      </c>
      <c r="AO13" s="193">
        <f t="shared" si="3"/>
        <v>0.45454545454545453</v>
      </c>
      <c r="AP13" s="193">
        <f t="shared" si="3"/>
        <v>0.58653846153846156</v>
      </c>
      <c r="AQ13" s="193">
        <f t="shared" si="3"/>
        <v>0.40557275541795668</v>
      </c>
      <c r="AR13" s="193">
        <f t="shared" si="3"/>
        <v>0.41304347826086957</v>
      </c>
      <c r="AS13" s="193">
        <f t="shared" si="3"/>
        <v>0.39316239316239315</v>
      </c>
      <c r="AT13" s="344">
        <f>MAX(D13:AS13)</f>
        <v>0.58653846153846156</v>
      </c>
      <c r="AU13" s="344">
        <f>MIN(D13:AS13)</f>
        <v>0.28749999999999998</v>
      </c>
      <c r="AV13" s="344"/>
      <c r="AW13" s="344"/>
      <c r="AX13" s="344"/>
      <c r="AY13" s="344"/>
    </row>
    <row r="14" spans="1:16381" s="249" customFormat="1" ht="14" x14ac:dyDescent="0.15">
      <c r="A14"/>
      <c r="B14" s="192"/>
      <c r="C14" s="171" t="s">
        <v>114</v>
      </c>
      <c r="D14" s="193">
        <f>D4/D6</f>
        <v>0.26296296296296295</v>
      </c>
      <c r="E14" s="193">
        <f t="shared" ref="E14:AS14" si="4">E4/E6</f>
        <v>0.15625</v>
      </c>
      <c r="F14" s="193">
        <f t="shared" si="4"/>
        <v>0.1650485436893204</v>
      </c>
      <c r="G14" s="193">
        <f t="shared" si="4"/>
        <v>0.24221453287197231</v>
      </c>
      <c r="H14" s="193">
        <f t="shared" si="4"/>
        <v>0.32258064516129031</v>
      </c>
      <c r="I14" s="193">
        <f t="shared" si="4"/>
        <v>0.21839080459770116</v>
      </c>
      <c r="J14" s="193">
        <f t="shared" si="4"/>
        <v>0.2413793103448276</v>
      </c>
      <c r="K14" s="193">
        <f t="shared" si="4"/>
        <v>0.33513513513513515</v>
      </c>
      <c r="L14" s="193">
        <f t="shared" si="4"/>
        <v>0.23905723905723905</v>
      </c>
      <c r="M14" s="193">
        <f t="shared" si="4"/>
        <v>0.13333333333333333</v>
      </c>
      <c r="N14" s="193">
        <f t="shared" si="4"/>
        <v>0.24431818181818182</v>
      </c>
      <c r="O14" s="193">
        <f t="shared" si="4"/>
        <v>0.18248175182481752</v>
      </c>
      <c r="P14" s="193">
        <f t="shared" si="4"/>
        <v>0.16911764705882354</v>
      </c>
      <c r="Q14" s="193">
        <f t="shared" si="4"/>
        <v>0.233201581027668</v>
      </c>
      <c r="R14" s="193">
        <f t="shared" si="4"/>
        <v>0.28491620111731841</v>
      </c>
      <c r="S14" s="193">
        <f t="shared" si="4"/>
        <v>0.19444444444444445</v>
      </c>
      <c r="T14" s="193">
        <f t="shared" si="4"/>
        <v>0.29921259842519687</v>
      </c>
      <c r="U14" s="193">
        <f t="shared" si="4"/>
        <v>0.24438902743142144</v>
      </c>
      <c r="V14" s="193">
        <f t="shared" si="4"/>
        <v>0.18367346938775511</v>
      </c>
      <c r="W14" s="193">
        <f t="shared" si="4"/>
        <v>0.12237762237762238</v>
      </c>
      <c r="X14" s="193">
        <f t="shared" si="4"/>
        <v>0.23863636363636365</v>
      </c>
      <c r="Y14" s="193">
        <f t="shared" si="4"/>
        <v>0.15294117647058825</v>
      </c>
      <c r="Z14" s="193">
        <f t="shared" si="4"/>
        <v>0.21568627450980393</v>
      </c>
      <c r="AA14" s="193">
        <f t="shared" si="4"/>
        <v>0.21004566210045661</v>
      </c>
      <c r="AB14" s="193">
        <f t="shared" si="4"/>
        <v>0.15580736543909349</v>
      </c>
      <c r="AC14" s="193">
        <f t="shared" si="4"/>
        <v>0.13837375178316691</v>
      </c>
      <c r="AD14" s="193">
        <f t="shared" si="4"/>
        <v>0.212890625</v>
      </c>
      <c r="AE14" s="193">
        <f t="shared" si="4"/>
        <v>0.20338983050847459</v>
      </c>
      <c r="AF14" s="193">
        <f t="shared" si="4"/>
        <v>0.12979351032448377</v>
      </c>
      <c r="AG14" s="193">
        <f t="shared" si="4"/>
        <v>0.28859060402684567</v>
      </c>
      <c r="AH14" s="193">
        <f t="shared" si="4"/>
        <v>0.1116751269035533</v>
      </c>
      <c r="AI14" s="193">
        <f t="shared" si="4"/>
        <v>0.24374999999999999</v>
      </c>
      <c r="AJ14" s="193">
        <f t="shared" si="4"/>
        <v>0.14166666666666666</v>
      </c>
      <c r="AK14" s="193">
        <f t="shared" si="4"/>
        <v>0.29677419354838708</v>
      </c>
      <c r="AL14" s="193">
        <f t="shared" si="4"/>
        <v>8.6956521739130432E-2</v>
      </c>
      <c r="AM14" s="193">
        <f t="shared" si="4"/>
        <v>0.12244897959183673</v>
      </c>
      <c r="AN14" s="193">
        <f t="shared" si="4"/>
        <v>0.21839080459770116</v>
      </c>
      <c r="AO14" s="193">
        <f t="shared" si="4"/>
        <v>0.14685314685314685</v>
      </c>
      <c r="AP14" s="193">
        <f t="shared" si="4"/>
        <v>0.15384615384615385</v>
      </c>
      <c r="AQ14" s="193">
        <f t="shared" si="4"/>
        <v>0.17956656346749225</v>
      </c>
      <c r="AR14" s="193">
        <f t="shared" si="4"/>
        <v>0.2391304347826087</v>
      </c>
      <c r="AS14" s="193">
        <f t="shared" si="4"/>
        <v>0.27350427350427353</v>
      </c>
      <c r="AT14" s="344">
        <f>MAX(D14:AS14)</f>
        <v>0.33513513513513515</v>
      </c>
      <c r="AU14" s="344">
        <f>MIN(D14:AS14)</f>
        <v>8.6956521739130432E-2</v>
      </c>
      <c r="AV14" s="344"/>
      <c r="AW14" s="344"/>
      <c r="AX14" s="344"/>
      <c r="AY14" s="344"/>
    </row>
    <row r="15" spans="1:16381" s="249" customFormat="1" ht="15" thickBot="1" x14ac:dyDescent="0.2">
      <c r="A15"/>
      <c r="B15" s="192"/>
      <c r="C15" s="171" t="s">
        <v>115</v>
      </c>
      <c r="D15" s="193">
        <f>D5/D6</f>
        <v>0.34074074074074073</v>
      </c>
      <c r="E15" s="193">
        <f t="shared" ref="E15:AS15" si="5">E5/E6</f>
        <v>0.328125</v>
      </c>
      <c r="F15" s="193">
        <f t="shared" si="5"/>
        <v>0.42233009708737862</v>
      </c>
      <c r="G15" s="193">
        <f t="shared" si="5"/>
        <v>0.30795847750865052</v>
      </c>
      <c r="H15" s="193">
        <f t="shared" si="5"/>
        <v>0.38709677419354838</v>
      </c>
      <c r="I15" s="193">
        <f t="shared" si="5"/>
        <v>0.38505747126436779</v>
      </c>
      <c r="J15" s="193">
        <f t="shared" si="5"/>
        <v>0.35909631391200952</v>
      </c>
      <c r="K15" s="193">
        <f t="shared" si="5"/>
        <v>0.29729729729729731</v>
      </c>
      <c r="L15" s="193">
        <f t="shared" si="5"/>
        <v>0.39057239057239057</v>
      </c>
      <c r="M15" s="193">
        <f t="shared" si="5"/>
        <v>0.44761904761904764</v>
      </c>
      <c r="N15" s="193">
        <f t="shared" si="5"/>
        <v>0.21022727272727273</v>
      </c>
      <c r="O15" s="193">
        <f t="shared" si="5"/>
        <v>0.25547445255474455</v>
      </c>
      <c r="P15" s="193">
        <f t="shared" si="5"/>
        <v>0.35294117647058826</v>
      </c>
      <c r="Q15" s="193">
        <f t="shared" si="5"/>
        <v>0.44268774703557312</v>
      </c>
      <c r="R15" s="193">
        <f t="shared" si="5"/>
        <v>0.32960893854748602</v>
      </c>
      <c r="S15" s="193">
        <f t="shared" si="5"/>
        <v>0.32222222222222224</v>
      </c>
      <c r="T15" s="193">
        <f t="shared" si="5"/>
        <v>0.37007874015748032</v>
      </c>
      <c r="U15" s="193">
        <f t="shared" si="5"/>
        <v>0.41022443890274313</v>
      </c>
      <c r="V15" s="193">
        <f t="shared" si="5"/>
        <v>0.48979591836734693</v>
      </c>
      <c r="W15" s="193">
        <f t="shared" si="5"/>
        <v>0.40209790209790208</v>
      </c>
      <c r="X15" s="193">
        <f t="shared" si="5"/>
        <v>0.34659090909090912</v>
      </c>
      <c r="Y15" s="193">
        <f t="shared" si="5"/>
        <v>0.4</v>
      </c>
      <c r="Z15" s="193">
        <f t="shared" si="5"/>
        <v>0.27450980392156865</v>
      </c>
      <c r="AA15" s="193">
        <f t="shared" si="5"/>
        <v>0.41552511415525112</v>
      </c>
      <c r="AB15" s="193">
        <f t="shared" si="5"/>
        <v>0.44475920679886688</v>
      </c>
      <c r="AC15" s="193">
        <f t="shared" si="5"/>
        <v>0.51212553495007129</v>
      </c>
      <c r="AD15" s="193">
        <f t="shared" si="5"/>
        <v>0.37890625</v>
      </c>
      <c r="AE15" s="193">
        <f t="shared" si="5"/>
        <v>0.47175141242937851</v>
      </c>
      <c r="AF15" s="193">
        <f t="shared" si="5"/>
        <v>0.51622418879056042</v>
      </c>
      <c r="AG15" s="193">
        <f t="shared" si="5"/>
        <v>0.35570469798657717</v>
      </c>
      <c r="AH15" s="193">
        <f t="shared" si="5"/>
        <v>0.48223350253807107</v>
      </c>
      <c r="AI15" s="193">
        <f t="shared" si="5"/>
        <v>0.46875</v>
      </c>
      <c r="AJ15" s="193">
        <f t="shared" si="5"/>
        <v>0.42222222222222222</v>
      </c>
      <c r="AK15" s="193">
        <f t="shared" si="5"/>
        <v>0.34193548387096773</v>
      </c>
      <c r="AL15" s="193">
        <f t="shared" si="5"/>
        <v>0.43478260869565216</v>
      </c>
      <c r="AM15" s="193">
        <f t="shared" si="5"/>
        <v>0.37755102040816324</v>
      </c>
      <c r="AN15" s="193">
        <f t="shared" si="5"/>
        <v>0.37931034482758619</v>
      </c>
      <c r="AO15" s="193">
        <f t="shared" si="5"/>
        <v>0.39860139860139859</v>
      </c>
      <c r="AP15" s="193">
        <f t="shared" si="5"/>
        <v>0.25961538461538464</v>
      </c>
      <c r="AQ15" s="193">
        <f t="shared" si="5"/>
        <v>0.4148606811145511</v>
      </c>
      <c r="AR15" s="193">
        <f t="shared" si="5"/>
        <v>0.34782608695652173</v>
      </c>
      <c r="AS15" s="193">
        <f t="shared" si="5"/>
        <v>0.33333333333333331</v>
      </c>
      <c r="AT15" s="344">
        <f>MAX(D15:AS15)</f>
        <v>0.51622418879056042</v>
      </c>
      <c r="AU15" s="344">
        <f>MIN(D15:AS15)</f>
        <v>0.21022727272727273</v>
      </c>
      <c r="AV15" s="345"/>
      <c r="AW15" s="344"/>
      <c r="AX15" s="344"/>
      <c r="AY15" s="344"/>
    </row>
    <row r="16" spans="1:16381" s="249" customFormat="1" ht="19" thickTop="1" thickBot="1" x14ac:dyDescent="0.2">
      <c r="A16" t="s">
        <v>1</v>
      </c>
      <c r="B16" s="192"/>
      <c r="C16"/>
      <c r="D16" s="216" t="str">
        <f>D1</f>
        <v>Borås</v>
      </c>
      <c r="E16" s="216" t="str">
        <f t="shared" ref="E16:AS16" si="6">E1</f>
        <v>Eksjö</v>
      </c>
      <c r="F16" s="216" t="str">
        <f t="shared" si="6"/>
        <v>Eskilstuna</v>
      </c>
      <c r="G16" s="216" t="str">
        <f t="shared" si="6"/>
        <v>Falun</v>
      </c>
      <c r="H16" s="216" t="str">
        <f t="shared" si="6"/>
        <v>Gällivare</v>
      </c>
      <c r="I16" s="216" t="str">
        <f t="shared" si="6"/>
        <v>Gävle</v>
      </c>
      <c r="J16" s="216" t="str">
        <f t="shared" si="6"/>
        <v>Göteborg</v>
      </c>
      <c r="K16" s="216" t="str">
        <f t="shared" si="6"/>
        <v>Halmstad</v>
      </c>
      <c r="L16" s="216" t="str">
        <f t="shared" si="6"/>
        <v>Helsingborg</v>
      </c>
      <c r="M16" s="216" t="str">
        <f t="shared" si="6"/>
        <v>Hudiksvall</v>
      </c>
      <c r="N16" s="216" t="str">
        <f t="shared" si="6"/>
        <v>Jönköping</v>
      </c>
      <c r="O16" s="216" t="str">
        <f t="shared" si="6"/>
        <v>Kalmar</v>
      </c>
      <c r="P16" s="216" t="str">
        <f t="shared" si="6"/>
        <v>Karlskrona</v>
      </c>
      <c r="Q16" s="216" t="str">
        <f t="shared" si="6"/>
        <v>Karlstad</v>
      </c>
      <c r="R16" s="216" t="str">
        <f t="shared" si="6"/>
        <v>Kristianstad</v>
      </c>
      <c r="S16" s="216" t="str">
        <f t="shared" si="6"/>
        <v>Linköping</v>
      </c>
      <c r="T16" s="216" t="str">
        <f t="shared" si="6"/>
        <v>Luleå</v>
      </c>
      <c r="U16" s="216" t="str">
        <f t="shared" si="6"/>
        <v>Lund/Malmö</v>
      </c>
      <c r="V16" s="216" t="str">
        <f t="shared" si="6"/>
        <v>Lycksele</v>
      </c>
      <c r="W16" s="216" t="str">
        <f t="shared" si="6"/>
        <v>Norra Älvsborg</v>
      </c>
      <c r="X16" s="216" t="str">
        <f t="shared" si="6"/>
        <v>Norrköping</v>
      </c>
      <c r="Y16" s="216" t="str">
        <f t="shared" si="6"/>
        <v>Nyköping</v>
      </c>
      <c r="Z16" s="216" t="str">
        <f t="shared" si="6"/>
        <v>Skellefteå</v>
      </c>
      <c r="AA16" s="216" t="str">
        <f t="shared" si="6"/>
        <v>Skövde</v>
      </c>
      <c r="AB16" s="216" t="str">
        <f t="shared" si="6"/>
        <v>Sth -BB Sth</v>
      </c>
      <c r="AC16" s="216" t="str">
        <f t="shared" si="6"/>
        <v>Sth -Danderyd</v>
      </c>
      <c r="AD16" s="216" t="str">
        <f t="shared" si="6"/>
        <v>Sth -KS Huddinge</v>
      </c>
      <c r="AE16" s="216" t="str">
        <f t="shared" si="6"/>
        <v>Sth - KS Solna</v>
      </c>
      <c r="AF16" s="216" t="str">
        <f t="shared" si="6"/>
        <v>Sth -Södersjukhuset</v>
      </c>
      <c r="AG16" s="216" t="str">
        <f t="shared" si="6"/>
        <v>Sundsvall</v>
      </c>
      <c r="AH16" s="216" t="str">
        <f t="shared" si="6"/>
        <v>Södertälje</v>
      </c>
      <c r="AI16" s="216" t="str">
        <f t="shared" si="6"/>
        <v>Umeå</v>
      </c>
      <c r="AJ16" s="216" t="str">
        <f t="shared" si="6"/>
        <v>Uppsala</v>
      </c>
      <c r="AK16" s="216" t="str">
        <f t="shared" si="6"/>
        <v>Varberg</v>
      </c>
      <c r="AL16" s="216" t="str">
        <f t="shared" si="6"/>
        <v>Visby</v>
      </c>
      <c r="AM16" s="216" t="str">
        <f t="shared" si="6"/>
        <v>Värnamo</v>
      </c>
      <c r="AN16" s="216" t="str">
        <f t="shared" si="6"/>
        <v>Västervik</v>
      </c>
      <c r="AO16" s="216" t="str">
        <f t="shared" si="6"/>
        <v>Västerås</v>
      </c>
      <c r="AP16" s="216" t="str">
        <f t="shared" si="6"/>
        <v>Ystad</v>
      </c>
      <c r="AQ16" s="216" t="str">
        <f t="shared" si="6"/>
        <v>Örebro</v>
      </c>
      <c r="AR16" s="216" t="str">
        <f t="shared" si="6"/>
        <v>Örnsköldsvik</v>
      </c>
      <c r="AS16" s="216" t="str">
        <f t="shared" si="6"/>
        <v>Östersund</v>
      </c>
      <c r="AT16" s="244" t="s">
        <v>85</v>
      </c>
      <c r="AU16" s="244" t="s">
        <v>86</v>
      </c>
      <c r="AV16" s="273"/>
      <c r="AW16" s="337" t="s">
        <v>108</v>
      </c>
      <c r="BA16" s="273"/>
    </row>
    <row r="17" spans="1:52" s="249" customFormat="1" ht="15" thickTop="1" x14ac:dyDescent="0.15">
      <c r="A17"/>
      <c r="B17" s="192"/>
      <c r="C17" s="201" t="s">
        <v>116</v>
      </c>
      <c r="D17" s="202">
        <f>D11/D6</f>
        <v>0.52222222222222225</v>
      </c>
      <c r="E17" s="202">
        <f t="shared" ref="E17:AS17" si="7">E11/E6</f>
        <v>0.4140625</v>
      </c>
      <c r="F17" s="202">
        <f t="shared" si="7"/>
        <v>0.53883495145631066</v>
      </c>
      <c r="G17" s="202">
        <f t="shared" si="7"/>
        <v>0.47404844290657439</v>
      </c>
      <c r="H17" s="202">
        <f t="shared" si="7"/>
        <v>0.58064516129032262</v>
      </c>
      <c r="I17" s="202">
        <f t="shared" si="7"/>
        <v>0.53448275862068961</v>
      </c>
      <c r="J17" s="202">
        <f t="shared" si="7"/>
        <v>0.53032104637336508</v>
      </c>
      <c r="K17" s="202">
        <f t="shared" si="7"/>
        <v>0.4756756756756757</v>
      </c>
      <c r="L17" s="202">
        <f t="shared" si="7"/>
        <v>0.47474747474747475</v>
      </c>
      <c r="M17" s="202">
        <f t="shared" si="7"/>
        <v>0.61904761904761907</v>
      </c>
      <c r="N17" s="202">
        <f t="shared" si="7"/>
        <v>0.36363636363636365</v>
      </c>
      <c r="O17" s="202">
        <f t="shared" si="7"/>
        <v>0.37956204379562042</v>
      </c>
      <c r="P17" s="202">
        <f t="shared" si="7"/>
        <v>0.49264705882352944</v>
      </c>
      <c r="Q17" s="202">
        <f t="shared" si="7"/>
        <v>0.56126482213438733</v>
      </c>
      <c r="R17" s="202">
        <f t="shared" si="7"/>
        <v>0.48603351955307261</v>
      </c>
      <c r="S17" s="202">
        <f t="shared" si="7"/>
        <v>0.42222222222222222</v>
      </c>
      <c r="T17" s="202">
        <f t="shared" si="7"/>
        <v>0.51968503937007871</v>
      </c>
      <c r="U17" s="202">
        <f t="shared" si="7"/>
        <v>0.56234413965087282</v>
      </c>
      <c r="V17" s="202">
        <f t="shared" si="7"/>
        <v>0.59183673469387754</v>
      </c>
      <c r="W17" s="202">
        <f t="shared" si="7"/>
        <v>0.55944055944055948</v>
      </c>
      <c r="X17" s="202">
        <f t="shared" si="7"/>
        <v>0.5</v>
      </c>
      <c r="Y17" s="202">
        <f t="shared" si="7"/>
        <v>0.58823529411764708</v>
      </c>
      <c r="Z17" s="202">
        <f t="shared" si="7"/>
        <v>0.58823529411764708</v>
      </c>
      <c r="AA17" s="202">
        <f t="shared" si="7"/>
        <v>0.56164383561643838</v>
      </c>
      <c r="AB17" s="202">
        <f t="shared" si="7"/>
        <v>0.60056657223796039</v>
      </c>
      <c r="AC17" s="202">
        <f t="shared" si="7"/>
        <v>0.64479315263908699</v>
      </c>
      <c r="AD17" s="202">
        <f t="shared" si="7"/>
        <v>0.57421875</v>
      </c>
      <c r="AE17" s="202">
        <f t="shared" si="7"/>
        <v>0.61581920903954801</v>
      </c>
      <c r="AF17" s="202">
        <f t="shared" si="7"/>
        <v>0.25958702064896755</v>
      </c>
      <c r="AG17" s="202">
        <f t="shared" si="7"/>
        <v>0.53020134228187921</v>
      </c>
      <c r="AH17" s="202">
        <f t="shared" si="7"/>
        <v>0.62944162436548223</v>
      </c>
      <c r="AI17" s="202">
        <f t="shared" si="7"/>
        <v>0.58750000000000002</v>
      </c>
      <c r="AJ17" s="202">
        <f t="shared" si="7"/>
        <v>0.57777777777777772</v>
      </c>
      <c r="AK17" s="202">
        <f t="shared" si="7"/>
        <v>0.52903225806451615</v>
      </c>
      <c r="AL17" s="202">
        <f t="shared" si="7"/>
        <v>0.58695652173913049</v>
      </c>
      <c r="AM17" s="202">
        <f t="shared" si="7"/>
        <v>0.51020408163265307</v>
      </c>
      <c r="AN17" s="202">
        <f t="shared" si="7"/>
        <v>0.43678160919540232</v>
      </c>
      <c r="AO17" s="202">
        <f t="shared" si="7"/>
        <v>0.50349650349650354</v>
      </c>
      <c r="AP17" s="202">
        <f t="shared" si="7"/>
        <v>0.42307692307692307</v>
      </c>
      <c r="AQ17" s="202">
        <f t="shared" si="7"/>
        <v>0.56037151702786381</v>
      </c>
      <c r="AR17" s="202">
        <f t="shared" si="7"/>
        <v>0.43478260869565216</v>
      </c>
      <c r="AS17" s="202">
        <f t="shared" si="7"/>
        <v>0.46153846153846156</v>
      </c>
      <c r="AT17" s="344">
        <f>MAX(D17:AS17)</f>
        <v>0.64479315263908699</v>
      </c>
      <c r="AU17" s="344">
        <f t="shared" ref="AU17" si="8">MIN(D17:AS17)</f>
        <v>0.25958702064896755</v>
      </c>
      <c r="AW17" s="273">
        <f>AT11/AT6</f>
        <v>0.52186387020182035</v>
      </c>
      <c r="AX17" s="273"/>
      <c r="AY17" s="273"/>
      <c r="AZ17" s="273"/>
    </row>
    <row r="18" spans="1:52" s="249" customFormat="1" x14ac:dyDescent="0.15">
      <c r="A18"/>
      <c r="B18" s="192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</row>
    <row r="19" spans="1:52" s="249" customFormat="1" x14ac:dyDescent="0.15">
      <c r="A19"/>
      <c r="B19" s="192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C255D6-E07C-2D4D-9846-D2E840947E27}">
  <dimension ref="A1:AW12"/>
  <sheetViews>
    <sheetView topLeftCell="U1" workbookViewId="0">
      <selection activeCell="AW2" sqref="AW2"/>
    </sheetView>
  </sheetViews>
  <sheetFormatPr baseColWidth="10" defaultColWidth="10.83203125" defaultRowHeight="13" x14ac:dyDescent="0.15"/>
  <cols>
    <col min="2" max="8" width="10.83203125" style="384"/>
  </cols>
  <sheetData>
    <row r="1" spans="1:49" x14ac:dyDescent="0.15">
      <c r="B1" s="384" t="str">
        <f>'1.Ant pat totalt'!D5</f>
        <v>Borås</v>
      </c>
      <c r="C1" s="384" t="str">
        <f>'1.Ant pat totalt'!E5</f>
        <v>Eksjö</v>
      </c>
      <c r="D1" s="384" t="str">
        <f>'1.Ant pat totalt'!F5</f>
        <v>Eskilstuna</v>
      </c>
      <c r="E1" s="384" t="str">
        <f>'1.Ant pat totalt'!G5</f>
        <v>Falun</v>
      </c>
      <c r="F1" s="384" t="str">
        <f>'1.Ant pat totalt'!H5</f>
        <v>Gällivare</v>
      </c>
      <c r="G1" s="384" t="str">
        <f>'1.Ant pat totalt'!I5</f>
        <v>Gävle</v>
      </c>
      <c r="H1" s="384" t="str">
        <f>'1.Ant pat totalt'!J5</f>
        <v>Göteborg</v>
      </c>
      <c r="I1" t="str">
        <f>'1.Ant pat totalt'!K5</f>
        <v>Halmstad</v>
      </c>
      <c r="J1" t="str">
        <f>'1.Ant pat totalt'!L5</f>
        <v>Helsingborg</v>
      </c>
      <c r="K1" t="str">
        <f>'1.Ant pat totalt'!M5</f>
        <v>Hudiksvall</v>
      </c>
      <c r="L1" t="str">
        <f>'1.Ant pat totalt'!N5</f>
        <v>Jönköping</v>
      </c>
      <c r="M1" t="str">
        <f>'1.Ant pat totalt'!O5</f>
        <v>Kalmar</v>
      </c>
      <c r="N1" t="str">
        <f>'1.Ant pat totalt'!P5</f>
        <v>Karlskrona</v>
      </c>
      <c r="O1" t="str">
        <f>'1.Ant pat totalt'!Q5</f>
        <v>Karlstad</v>
      </c>
      <c r="P1" t="str">
        <f>'1.Ant pat totalt'!R5</f>
        <v>Kristianstad</v>
      </c>
      <c r="Q1" t="str">
        <f>'1.Ant pat totalt'!S5</f>
        <v>Linköping</v>
      </c>
      <c r="R1" t="str">
        <f>'1.Ant pat totalt'!T5</f>
        <v>Luleå</v>
      </c>
      <c r="S1" t="str">
        <f>'1.Ant pat totalt'!U5</f>
        <v>Lund/Malmö</v>
      </c>
      <c r="T1" t="str">
        <f>'1.Ant pat totalt'!V5</f>
        <v>Lycksele</v>
      </c>
      <c r="U1" t="str">
        <f>'1.Ant pat totalt'!W5</f>
        <v>Norra Älvsborg</v>
      </c>
      <c r="V1" t="str">
        <f>'1.Ant pat totalt'!X5</f>
        <v>Norrköping</v>
      </c>
      <c r="W1" t="str">
        <f>'1.Ant pat totalt'!Y5</f>
        <v>Nyköping</v>
      </c>
      <c r="X1" t="str">
        <f>'1.Ant pat totalt'!Z5</f>
        <v>Skellefteå</v>
      </c>
      <c r="Y1" t="str">
        <f>'1.Ant pat totalt'!AA5</f>
        <v>Skövde</v>
      </c>
      <c r="Z1" t="str">
        <f>'1.Ant pat totalt'!AB5</f>
        <v>Sth-BB Sth</v>
      </c>
      <c r="AA1" t="str">
        <f>'1.Ant pat totalt'!AC5</f>
        <v>Sth-Danderyd</v>
      </c>
      <c r="AB1" t="str">
        <f>'1.Ant pat totalt'!AD5</f>
        <v>Sth-KS Huddinge</v>
      </c>
      <c r="AC1" t="str">
        <f>'1.Ant pat totalt'!AE5</f>
        <v>Sth-KS Solna</v>
      </c>
      <c r="AD1" t="str">
        <f>'1.Ant pat totalt'!AF5</f>
        <v>Sth-Södersjukhuset</v>
      </c>
      <c r="AE1" t="str">
        <f>'1.Ant pat totalt'!AG5</f>
        <v>Sundsvall</v>
      </c>
      <c r="AF1" t="str">
        <f>'1.Ant pat totalt'!AH5</f>
        <v>Södertälje</v>
      </c>
      <c r="AG1" t="str">
        <f>'1.Ant pat totalt'!AI5</f>
        <v>Umeå</v>
      </c>
      <c r="AH1" t="str">
        <f>'1.Ant pat totalt'!AJ5</f>
        <v>Uppsala</v>
      </c>
      <c r="AI1" t="str">
        <f>'1.Ant pat totalt'!AK5</f>
        <v>Varberg</v>
      </c>
      <c r="AJ1" t="str">
        <f>'1.Ant pat totalt'!AL5</f>
        <v>Visby</v>
      </c>
      <c r="AK1" t="str">
        <f>'1.Ant pat totalt'!AM5</f>
        <v>Värnamo</v>
      </c>
      <c r="AL1" t="str">
        <f>'1.Ant pat totalt'!AN5</f>
        <v>Västervik</v>
      </c>
      <c r="AM1" t="str">
        <f>'1.Ant pat totalt'!AO5</f>
        <v>Västerås</v>
      </c>
      <c r="AN1" t="str">
        <f>'1.Ant pat totalt'!AP5</f>
        <v>Ystad</v>
      </c>
      <c r="AO1" t="str">
        <f>'1.Ant pat totalt'!AQ5</f>
        <v>Örebro</v>
      </c>
      <c r="AP1" t="str">
        <f>'1.Ant pat totalt'!AR5</f>
        <v>Örnsköldsvik</v>
      </c>
      <c r="AQ1" t="str">
        <f>'1.Ant pat totalt'!AS5</f>
        <v>Östersund</v>
      </c>
    </row>
    <row r="2" spans="1:49" ht="16" x14ac:dyDescent="0.15">
      <c r="A2" s="383" t="s">
        <v>167</v>
      </c>
      <c r="B2" s="383">
        <f>'1.Ant pat totalt'!D17</f>
        <v>11</v>
      </c>
      <c r="C2" s="383">
        <f>'1.Ant pat totalt'!E17</f>
        <v>3</v>
      </c>
      <c r="D2" s="383">
        <f>'1.Ant pat totalt'!F17</f>
        <v>11</v>
      </c>
      <c r="E2" s="383">
        <f>'1.Ant pat totalt'!G17</f>
        <v>10</v>
      </c>
      <c r="F2" s="383">
        <f>'1.Ant pat totalt'!H17</f>
        <v>0</v>
      </c>
      <c r="G2" s="383">
        <f>'1.Ant pat totalt'!I17</f>
        <v>9</v>
      </c>
      <c r="H2" s="383">
        <f>'1.Ant pat totalt'!J17</f>
        <v>44</v>
      </c>
      <c r="I2" s="383">
        <f>'1.Ant pat totalt'!K17</f>
        <v>10</v>
      </c>
      <c r="J2" s="383">
        <f>'1.Ant pat totalt'!L17</f>
        <v>10</v>
      </c>
      <c r="K2" s="383">
        <f>'1.Ant pat totalt'!M17</f>
        <v>5</v>
      </c>
      <c r="L2" s="383">
        <f>'1.Ant pat totalt'!N17</f>
        <v>15</v>
      </c>
      <c r="M2" s="383">
        <f>'1.Ant pat totalt'!O17</f>
        <v>9</v>
      </c>
      <c r="N2" s="383">
        <f>'1.Ant pat totalt'!P17</f>
        <v>5</v>
      </c>
      <c r="O2" s="383">
        <f>'1.Ant pat totalt'!Q17</f>
        <v>18</v>
      </c>
      <c r="P2" s="383">
        <f>'1.Ant pat totalt'!R17</f>
        <v>10</v>
      </c>
      <c r="Q2" s="383">
        <f>'1.Ant pat totalt'!S17</f>
        <v>19</v>
      </c>
      <c r="R2" s="383">
        <f>'1.Ant pat totalt'!T17</f>
        <v>6</v>
      </c>
      <c r="S2" s="383">
        <f>'1.Ant pat totalt'!U17</f>
        <v>43</v>
      </c>
      <c r="T2" s="383"/>
      <c r="U2" s="383">
        <f>'1.Ant pat totalt'!W17</f>
        <v>13</v>
      </c>
      <c r="V2" s="383">
        <f>'1.Ant pat totalt'!X17</f>
        <v>3</v>
      </c>
      <c r="W2" s="383">
        <f>'1.Ant pat totalt'!Y17</f>
        <v>2</v>
      </c>
      <c r="X2" s="383">
        <f>'1.Ant pat totalt'!Z17</f>
        <v>1</v>
      </c>
      <c r="Y2" s="383">
        <f>'1.Ant pat totalt'!AA17</f>
        <v>16</v>
      </c>
      <c r="Z2" s="383">
        <f>'1.Ant pat totalt'!AB17</f>
        <v>8</v>
      </c>
      <c r="AA2" s="383">
        <f>'1.Ant pat totalt'!AC17</f>
        <v>23</v>
      </c>
      <c r="AB2" s="383">
        <f>'1.Ant pat totalt'!AD17</f>
        <v>30</v>
      </c>
      <c r="AC2" s="383">
        <f>'1.Ant pat totalt'!AE17</f>
        <v>13</v>
      </c>
      <c r="AD2" s="383">
        <f>'1.Ant pat totalt'!AF17</f>
        <v>27</v>
      </c>
      <c r="AE2" s="383">
        <f>'1.Ant pat totalt'!AG17</f>
        <v>6</v>
      </c>
      <c r="AF2" s="383">
        <f>'1.Ant pat totalt'!AH17</f>
        <v>5</v>
      </c>
      <c r="AG2" s="383">
        <f>'1.Ant pat totalt'!AI17</f>
        <v>17</v>
      </c>
      <c r="AH2" s="383">
        <f>'1.Ant pat totalt'!AJ17</f>
        <v>26</v>
      </c>
      <c r="AI2" s="383">
        <f>'1.Ant pat totalt'!AK17</f>
        <v>3</v>
      </c>
      <c r="AJ2" s="383">
        <f>'1.Ant pat totalt'!AL17</f>
        <v>0</v>
      </c>
      <c r="AK2" s="383">
        <f>'1.Ant pat totalt'!AM17</f>
        <v>2</v>
      </c>
      <c r="AL2" s="383">
        <f>'1.Ant pat totalt'!AN17</f>
        <v>5</v>
      </c>
      <c r="AM2" s="383">
        <f>'1.Ant pat totalt'!AO17</f>
        <v>11</v>
      </c>
      <c r="AN2" s="383">
        <f>'1.Ant pat totalt'!AP17</f>
        <v>1</v>
      </c>
      <c r="AO2" s="383">
        <f>'1.Ant pat totalt'!AQ17</f>
        <v>15</v>
      </c>
      <c r="AP2" s="383">
        <f>'1.Ant pat totalt'!AR17</f>
        <v>0</v>
      </c>
      <c r="AQ2" s="383">
        <f>'1.Ant pat totalt'!AS17</f>
        <v>7</v>
      </c>
    </row>
    <row r="3" spans="1:49" ht="16" x14ac:dyDescent="0.15">
      <c r="A3" s="383" t="s">
        <v>168</v>
      </c>
      <c r="B3" s="383">
        <f>'1.Ant pat totalt'!D18</f>
        <v>14</v>
      </c>
      <c r="C3" s="383">
        <f>'1.Ant pat totalt'!E18</f>
        <v>2</v>
      </c>
      <c r="D3" s="383">
        <f>'1.Ant pat totalt'!F18</f>
        <v>6</v>
      </c>
      <c r="E3" s="383">
        <f>'1.Ant pat totalt'!G18</f>
        <v>9</v>
      </c>
      <c r="F3" s="383">
        <f>'1.Ant pat totalt'!H18</f>
        <v>0</v>
      </c>
      <c r="G3" s="383">
        <f>'1.Ant pat totalt'!I18</f>
        <v>5</v>
      </c>
      <c r="H3" s="383">
        <f>'1.Ant pat totalt'!J18</f>
        <v>57</v>
      </c>
      <c r="I3" s="383">
        <f>'1.Ant pat totalt'!K18</f>
        <v>19</v>
      </c>
      <c r="J3" s="383">
        <f>'1.Ant pat totalt'!L18</f>
        <v>21</v>
      </c>
      <c r="K3" s="383">
        <f>'1.Ant pat totalt'!M18</f>
        <v>2</v>
      </c>
      <c r="L3" s="383">
        <f>'1.Ant pat totalt'!N18</f>
        <v>20</v>
      </c>
      <c r="M3" s="383">
        <f>'1.Ant pat totalt'!O18</f>
        <v>14</v>
      </c>
      <c r="N3" s="383">
        <f>'1.Ant pat totalt'!P18</f>
        <v>4</v>
      </c>
      <c r="O3" s="383">
        <f>'1.Ant pat totalt'!Q18</f>
        <v>13</v>
      </c>
      <c r="P3" s="383">
        <f>'1.Ant pat totalt'!R18</f>
        <v>4</v>
      </c>
      <c r="Q3" s="383">
        <f>'1.Ant pat totalt'!S18</f>
        <v>14</v>
      </c>
      <c r="R3" s="383">
        <f>'1.Ant pat totalt'!T18</f>
        <v>8</v>
      </c>
      <c r="S3" s="383">
        <f>'1.Ant pat totalt'!U18</f>
        <v>50</v>
      </c>
      <c r="T3" s="383"/>
      <c r="U3" s="383">
        <f>'1.Ant pat totalt'!W18</f>
        <v>15</v>
      </c>
      <c r="V3" s="383">
        <f>'1.Ant pat totalt'!X18</f>
        <v>11</v>
      </c>
      <c r="W3" s="383">
        <f>'1.Ant pat totalt'!Y18</f>
        <v>3</v>
      </c>
      <c r="X3" s="383">
        <f>'1.Ant pat totalt'!Z18</f>
        <v>2</v>
      </c>
      <c r="Y3" s="383">
        <f>'1.Ant pat totalt'!AA18</f>
        <v>13</v>
      </c>
      <c r="Z3" s="383">
        <f>'1.Ant pat totalt'!AB18</f>
        <v>14</v>
      </c>
      <c r="AA3" s="383">
        <f>'1.Ant pat totalt'!AC18</f>
        <v>27</v>
      </c>
      <c r="AB3" s="383">
        <f>'1.Ant pat totalt'!AD18</f>
        <v>30</v>
      </c>
      <c r="AC3" s="383">
        <f>'1.Ant pat totalt'!AE18</f>
        <v>21</v>
      </c>
      <c r="AD3" s="383">
        <f>'1.Ant pat totalt'!AF18</f>
        <v>39</v>
      </c>
      <c r="AE3" s="383">
        <f>'1.Ant pat totalt'!AG18</f>
        <v>8</v>
      </c>
      <c r="AF3" s="383">
        <f>'1.Ant pat totalt'!AH18</f>
        <v>0</v>
      </c>
      <c r="AG3" s="383">
        <f>'1.Ant pat totalt'!AI18</f>
        <v>17</v>
      </c>
      <c r="AH3" s="383">
        <f>'1.Ant pat totalt'!AJ18</f>
        <v>12</v>
      </c>
      <c r="AI3" s="383">
        <f>'1.Ant pat totalt'!AK18</f>
        <v>10</v>
      </c>
      <c r="AJ3" s="383">
        <f>'1.Ant pat totalt'!AL18</f>
        <v>2</v>
      </c>
      <c r="AK3" s="383">
        <f>'1.Ant pat totalt'!AM18</f>
        <v>1</v>
      </c>
      <c r="AL3" s="383">
        <f>'1.Ant pat totalt'!AN18</f>
        <v>6</v>
      </c>
      <c r="AM3" s="383">
        <f>'1.Ant pat totalt'!AO18</f>
        <v>12</v>
      </c>
      <c r="AN3" s="383">
        <f>'1.Ant pat totalt'!AP18</f>
        <v>1</v>
      </c>
      <c r="AO3" s="383">
        <f>'1.Ant pat totalt'!AQ18</f>
        <v>17</v>
      </c>
      <c r="AP3" s="383">
        <f>'1.Ant pat totalt'!AR18</f>
        <v>2</v>
      </c>
      <c r="AQ3" s="383">
        <f>'1.Ant pat totalt'!AS18</f>
        <v>6</v>
      </c>
    </row>
    <row r="4" spans="1:49" ht="16" x14ac:dyDescent="0.15">
      <c r="A4" s="383" t="s">
        <v>169</v>
      </c>
      <c r="B4" s="383">
        <f>'1.Ant pat totalt'!D19</f>
        <v>5</v>
      </c>
      <c r="C4" s="383">
        <f>'1.Ant pat totalt'!E19</f>
        <v>4</v>
      </c>
      <c r="D4" s="383">
        <f>'1.Ant pat totalt'!F19</f>
        <v>11</v>
      </c>
      <c r="E4" s="383">
        <f>'1.Ant pat totalt'!G19</f>
        <v>12</v>
      </c>
      <c r="F4" s="383">
        <f>'1.Ant pat totalt'!H19</f>
        <v>3</v>
      </c>
      <c r="G4" s="383">
        <f>'1.Ant pat totalt'!I19</f>
        <v>11</v>
      </c>
      <c r="H4" s="383">
        <f>'1.Ant pat totalt'!J19</f>
        <v>50</v>
      </c>
      <c r="I4" s="383">
        <f>'1.Ant pat totalt'!K19</f>
        <v>12</v>
      </c>
      <c r="J4" s="383">
        <f>'1.Ant pat totalt'!L19</f>
        <v>20</v>
      </c>
      <c r="K4" s="383">
        <f>'1.Ant pat totalt'!M19</f>
        <v>4</v>
      </c>
      <c r="L4" s="383">
        <f>'1.Ant pat totalt'!N19</f>
        <v>9</v>
      </c>
      <c r="M4" s="383">
        <f>'1.Ant pat totalt'!O19</f>
        <v>3</v>
      </c>
      <c r="N4" s="383">
        <f>'1.Ant pat totalt'!P19</f>
        <v>12</v>
      </c>
      <c r="O4" s="383">
        <f>'1.Ant pat totalt'!Q19</f>
        <v>7</v>
      </c>
      <c r="P4" s="383">
        <f>'1.Ant pat totalt'!R19</f>
        <v>12</v>
      </c>
      <c r="Q4" s="383">
        <f>'1.Ant pat totalt'!S19</f>
        <v>9</v>
      </c>
      <c r="R4" s="383">
        <f>'1.Ant pat totalt'!T19</f>
        <v>8</v>
      </c>
      <c r="S4" s="383">
        <f>'1.Ant pat totalt'!U19</f>
        <v>48</v>
      </c>
      <c r="T4" s="383"/>
      <c r="U4" s="383">
        <f>'1.Ant pat totalt'!W19</f>
        <v>9</v>
      </c>
      <c r="V4" s="383">
        <f>'1.Ant pat totalt'!X19</f>
        <v>9</v>
      </c>
      <c r="W4" s="383">
        <f>'1.Ant pat totalt'!Y19</f>
        <v>1</v>
      </c>
      <c r="X4" s="383">
        <f>'1.Ant pat totalt'!Z19</f>
        <v>4</v>
      </c>
      <c r="Y4" s="383">
        <f>'1.Ant pat totalt'!AA19</f>
        <v>7</v>
      </c>
      <c r="Z4" s="383">
        <f>'1.Ant pat totalt'!AB19</f>
        <v>9</v>
      </c>
      <c r="AA4" s="383">
        <f>'1.Ant pat totalt'!AC19</f>
        <v>43</v>
      </c>
      <c r="AB4" s="383">
        <f>'1.Ant pat totalt'!AD19</f>
        <v>27</v>
      </c>
      <c r="AC4" s="383">
        <f>'1.Ant pat totalt'!AE19</f>
        <v>24</v>
      </c>
      <c r="AD4" s="383">
        <f>'1.Ant pat totalt'!AF19</f>
        <v>57</v>
      </c>
      <c r="AE4" s="383">
        <f>'1.Ant pat totalt'!AG19</f>
        <v>11</v>
      </c>
      <c r="AF4" s="383">
        <f>'1.Ant pat totalt'!AH19</f>
        <v>5</v>
      </c>
      <c r="AG4" s="383">
        <f>'1.Ant pat totalt'!AI19</f>
        <v>13</v>
      </c>
      <c r="AH4" s="383">
        <f>'1.Ant pat totalt'!AJ19</f>
        <v>13</v>
      </c>
      <c r="AI4" s="383">
        <f>'1.Ant pat totalt'!AK19</f>
        <v>5</v>
      </c>
      <c r="AJ4" s="383">
        <f>'1.Ant pat totalt'!AL19</f>
        <v>4</v>
      </c>
      <c r="AK4" s="383">
        <f>'1.Ant pat totalt'!AM19</f>
        <v>4</v>
      </c>
      <c r="AL4" s="383">
        <f>'1.Ant pat totalt'!AN19</f>
        <v>2</v>
      </c>
      <c r="AM4" s="383">
        <f>'1.Ant pat totalt'!AO19</f>
        <v>17</v>
      </c>
      <c r="AN4" s="383">
        <f>'1.Ant pat totalt'!AP19</f>
        <v>5</v>
      </c>
      <c r="AO4" s="383">
        <f>'1.Ant pat totalt'!AQ19</f>
        <v>18</v>
      </c>
      <c r="AP4" s="383">
        <f>'1.Ant pat totalt'!AR19</f>
        <v>4</v>
      </c>
      <c r="AQ4" s="383">
        <f>'1.Ant pat totalt'!AS19</f>
        <v>5</v>
      </c>
    </row>
    <row r="5" spans="1:49" ht="16" x14ac:dyDescent="0.15">
      <c r="A5" s="383" t="s">
        <v>120</v>
      </c>
      <c r="B5" s="383">
        <f>SUM(B2:B4)</f>
        <v>30</v>
      </c>
      <c r="C5" s="383">
        <f t="shared" ref="C5:AQ5" si="0">SUM(C2:C4)</f>
        <v>9</v>
      </c>
      <c r="D5" s="383">
        <f t="shared" si="0"/>
        <v>28</v>
      </c>
      <c r="E5" s="383">
        <f t="shared" si="0"/>
        <v>31</v>
      </c>
      <c r="F5" s="383">
        <f t="shared" si="0"/>
        <v>3</v>
      </c>
      <c r="G5" s="383">
        <f t="shared" si="0"/>
        <v>25</v>
      </c>
      <c r="H5" s="383">
        <f t="shared" si="0"/>
        <v>151</v>
      </c>
      <c r="I5" s="383">
        <f t="shared" si="0"/>
        <v>41</v>
      </c>
      <c r="J5" s="383">
        <f t="shared" si="0"/>
        <v>51</v>
      </c>
      <c r="K5" s="383">
        <f t="shared" si="0"/>
        <v>11</v>
      </c>
      <c r="L5" s="383">
        <f t="shared" si="0"/>
        <v>44</v>
      </c>
      <c r="M5" s="383">
        <f t="shared" si="0"/>
        <v>26</v>
      </c>
      <c r="N5" s="383">
        <f t="shared" si="0"/>
        <v>21</v>
      </c>
      <c r="O5" s="383">
        <f t="shared" si="0"/>
        <v>38</v>
      </c>
      <c r="P5" s="383">
        <f t="shared" si="0"/>
        <v>26</v>
      </c>
      <c r="Q5" s="383">
        <f t="shared" si="0"/>
        <v>42</v>
      </c>
      <c r="R5" s="383">
        <f t="shared" si="0"/>
        <v>22</v>
      </c>
      <c r="S5" s="383">
        <f t="shared" si="0"/>
        <v>141</v>
      </c>
      <c r="T5" s="383"/>
      <c r="U5" s="383">
        <f t="shared" si="0"/>
        <v>37</v>
      </c>
      <c r="V5" s="383">
        <f t="shared" si="0"/>
        <v>23</v>
      </c>
      <c r="W5" s="383">
        <f t="shared" si="0"/>
        <v>6</v>
      </c>
      <c r="X5" s="383">
        <f t="shared" si="0"/>
        <v>7</v>
      </c>
      <c r="Y5" s="383">
        <f t="shared" si="0"/>
        <v>36</v>
      </c>
      <c r="Z5" s="383">
        <f t="shared" si="0"/>
        <v>31</v>
      </c>
      <c r="AA5" s="383">
        <f t="shared" si="0"/>
        <v>93</v>
      </c>
      <c r="AB5" s="383">
        <f t="shared" si="0"/>
        <v>87</v>
      </c>
      <c r="AC5" s="383">
        <f t="shared" si="0"/>
        <v>58</v>
      </c>
      <c r="AD5" s="383">
        <f t="shared" si="0"/>
        <v>123</v>
      </c>
      <c r="AE5" s="383">
        <f t="shared" si="0"/>
        <v>25</v>
      </c>
      <c r="AF5" s="383">
        <f t="shared" si="0"/>
        <v>10</v>
      </c>
      <c r="AG5" s="383">
        <f t="shared" si="0"/>
        <v>47</v>
      </c>
      <c r="AH5" s="383">
        <f t="shared" si="0"/>
        <v>51</v>
      </c>
      <c r="AI5" s="383">
        <f t="shared" si="0"/>
        <v>18</v>
      </c>
      <c r="AJ5" s="383">
        <f t="shared" si="0"/>
        <v>6</v>
      </c>
      <c r="AK5" s="383">
        <f t="shared" si="0"/>
        <v>7</v>
      </c>
      <c r="AL5" s="383">
        <f t="shared" si="0"/>
        <v>13</v>
      </c>
      <c r="AM5" s="383">
        <f t="shared" si="0"/>
        <v>40</v>
      </c>
      <c r="AN5" s="383">
        <f t="shared" si="0"/>
        <v>7</v>
      </c>
      <c r="AO5" s="383">
        <f t="shared" si="0"/>
        <v>50</v>
      </c>
      <c r="AP5" s="383">
        <f t="shared" si="0"/>
        <v>6</v>
      </c>
      <c r="AQ5" s="383">
        <f t="shared" si="0"/>
        <v>18</v>
      </c>
    </row>
    <row r="6" spans="1:49" ht="16" x14ac:dyDescent="0.15">
      <c r="A6" s="358" t="s">
        <v>170</v>
      </c>
      <c r="I6" s="384"/>
      <c r="J6" s="384"/>
      <c r="K6" s="384"/>
      <c r="L6" s="384"/>
      <c r="M6" s="384"/>
      <c r="N6" s="384"/>
      <c r="O6" s="384"/>
      <c r="P6" s="384"/>
      <c r="Q6" s="384"/>
      <c r="R6" s="384"/>
      <c r="S6" s="384"/>
      <c r="T6" s="384"/>
      <c r="U6" s="384"/>
      <c r="V6" s="384"/>
      <c r="W6" s="384"/>
      <c r="X6" s="384"/>
      <c r="Y6" s="384"/>
      <c r="Z6" s="384"/>
      <c r="AA6" s="384"/>
      <c r="AB6" s="384"/>
      <c r="AC6" s="384"/>
      <c r="AD6" s="384"/>
      <c r="AE6" s="384"/>
      <c r="AF6" s="384"/>
      <c r="AG6" s="384"/>
      <c r="AH6" s="384"/>
      <c r="AI6" s="384"/>
      <c r="AJ6" s="384"/>
      <c r="AK6" s="384"/>
      <c r="AL6" s="384"/>
      <c r="AM6" s="384"/>
      <c r="AN6" s="384"/>
      <c r="AO6" s="384"/>
      <c r="AP6" s="384"/>
      <c r="AQ6" s="384"/>
    </row>
    <row r="7" spans="1:49" x14ac:dyDescent="0.15">
      <c r="B7" s="384">
        <f>'3. Därav sectio '!D17</f>
        <v>4</v>
      </c>
      <c r="C7" s="384">
        <f>'3. Därav sectio '!E17</f>
        <v>2</v>
      </c>
      <c r="D7" s="384">
        <f>'3. Därav sectio '!F17</f>
        <v>5</v>
      </c>
      <c r="E7" s="384">
        <f>'3. Därav sectio '!G17</f>
        <v>6</v>
      </c>
      <c r="F7" s="384">
        <f>'3. Därav sectio '!H17</f>
        <v>0</v>
      </c>
      <c r="G7" s="384">
        <f>'3. Därav sectio '!I17</f>
        <v>4</v>
      </c>
      <c r="H7" s="384">
        <f>'3. Därav sectio '!J17</f>
        <v>13</v>
      </c>
      <c r="I7" s="384">
        <f>'3. Därav sectio '!K17</f>
        <v>5</v>
      </c>
      <c r="J7" s="384">
        <f>'3. Därav sectio '!L17</f>
        <v>5</v>
      </c>
      <c r="K7" s="384">
        <f>'3. Därav sectio '!M17</f>
        <v>0</v>
      </c>
      <c r="L7" s="384">
        <f>'3. Därav sectio '!N17</f>
        <v>3</v>
      </c>
      <c r="M7" s="384">
        <f>'3. Därav sectio '!O17</f>
        <v>4</v>
      </c>
      <c r="N7" s="384">
        <f>'3. Därav sectio '!P17</f>
        <v>3</v>
      </c>
      <c r="O7" s="384">
        <f>'3. Därav sectio '!Q17</f>
        <v>11</v>
      </c>
      <c r="P7" s="384">
        <f>'3. Därav sectio '!R17</f>
        <v>6</v>
      </c>
      <c r="Q7" s="384">
        <f>'3. Därav sectio '!S17</f>
        <v>5</v>
      </c>
      <c r="R7" s="384">
        <f>'3. Därav sectio '!T17</f>
        <v>1</v>
      </c>
      <c r="S7" s="384">
        <f>'3. Därav sectio '!U17</f>
        <v>17</v>
      </c>
      <c r="T7" s="384"/>
      <c r="U7" s="384">
        <f>'3. Därav sectio '!W17</f>
        <v>6</v>
      </c>
      <c r="V7" s="384">
        <f>'3. Därav sectio '!X17</f>
        <v>0</v>
      </c>
      <c r="W7" s="384">
        <f>'3. Därav sectio '!Y17</f>
        <v>0</v>
      </c>
      <c r="X7" s="384">
        <f>'3. Därav sectio '!Z17</f>
        <v>0</v>
      </c>
      <c r="Y7" s="384">
        <f>'3. Därav sectio '!AA17</f>
        <v>3</v>
      </c>
      <c r="Z7" s="384">
        <f>'3. Därav sectio '!AB17</f>
        <v>5</v>
      </c>
      <c r="AA7" s="384">
        <f>'3. Därav sectio '!AC17</f>
        <v>7</v>
      </c>
      <c r="AB7" s="384">
        <f>'3. Därav sectio '!AD17</f>
        <v>18</v>
      </c>
      <c r="AC7" s="384">
        <f>'3. Därav sectio '!AE17</f>
        <v>10</v>
      </c>
      <c r="AD7" s="384">
        <f>'3. Därav sectio '!AF17</f>
        <v>10</v>
      </c>
      <c r="AE7" s="384">
        <f>'3. Därav sectio '!AG17</f>
        <v>2</v>
      </c>
      <c r="AF7" s="384">
        <f>'3. Därav sectio '!AH17</f>
        <v>0</v>
      </c>
      <c r="AG7" s="384">
        <f>'3. Därav sectio '!AI17</f>
        <v>8</v>
      </c>
      <c r="AH7" s="384">
        <f>'3. Därav sectio '!AJ17</f>
        <v>8</v>
      </c>
      <c r="AI7" s="384">
        <f>'3. Därav sectio '!AK17</f>
        <v>1</v>
      </c>
      <c r="AJ7" s="384">
        <f>'3. Därav sectio '!AL17</f>
        <v>0</v>
      </c>
      <c r="AK7" s="384">
        <f>'3. Därav sectio '!AM17</f>
        <v>1</v>
      </c>
      <c r="AL7" s="384">
        <f>'3. Därav sectio '!AN17</f>
        <v>3</v>
      </c>
      <c r="AM7" s="384">
        <f>'3. Därav sectio '!AO17</f>
        <v>5</v>
      </c>
      <c r="AN7" s="384">
        <f>'3. Därav sectio '!AP17</f>
        <v>1</v>
      </c>
      <c r="AO7" s="384">
        <f>'3. Därav sectio '!AQ17</f>
        <v>4</v>
      </c>
      <c r="AP7" s="384">
        <f>'3. Därav sectio '!AR17</f>
        <v>0</v>
      </c>
      <c r="AQ7" s="384">
        <f>'3. Därav sectio '!AS17</f>
        <v>3</v>
      </c>
    </row>
    <row r="8" spans="1:49" x14ac:dyDescent="0.15">
      <c r="B8" s="384">
        <f>'3. Därav sectio '!D18</f>
        <v>4</v>
      </c>
      <c r="C8" s="384">
        <f>'3. Därav sectio '!E18</f>
        <v>0</v>
      </c>
      <c r="D8" s="384">
        <f>'3. Därav sectio '!F18</f>
        <v>0</v>
      </c>
      <c r="E8" s="384">
        <f>'3. Därav sectio '!G18</f>
        <v>2</v>
      </c>
      <c r="F8" s="384">
        <f>'3. Därav sectio '!H18</f>
        <v>0</v>
      </c>
      <c r="G8" s="384">
        <f>'3. Därav sectio '!I18</f>
        <v>0</v>
      </c>
      <c r="H8" s="384">
        <f>'3. Därav sectio '!J18</f>
        <v>11</v>
      </c>
      <c r="I8" s="384">
        <f>'3. Därav sectio '!K18</f>
        <v>2</v>
      </c>
      <c r="J8" s="384">
        <f>'3. Därav sectio '!L18</f>
        <v>1</v>
      </c>
      <c r="K8" s="384">
        <f>'3. Därav sectio '!M18</f>
        <v>0</v>
      </c>
      <c r="L8" s="384">
        <f>'3. Därav sectio '!N18</f>
        <v>3</v>
      </c>
      <c r="M8" s="384">
        <f>'3. Därav sectio '!O18</f>
        <v>3</v>
      </c>
      <c r="N8" s="384">
        <f>'3. Därav sectio '!P18</f>
        <v>0</v>
      </c>
      <c r="O8" s="384">
        <f>'3. Därav sectio '!Q18</f>
        <v>4</v>
      </c>
      <c r="P8" s="384">
        <f>'3. Därav sectio '!R18</f>
        <v>1</v>
      </c>
      <c r="Q8" s="384">
        <f>'3. Därav sectio '!S18</f>
        <v>5</v>
      </c>
      <c r="R8" s="384">
        <f>'3. Därav sectio '!T18</f>
        <v>2</v>
      </c>
      <c r="S8" s="384">
        <f>'3. Därav sectio '!U18</f>
        <v>12</v>
      </c>
      <c r="T8" s="384"/>
      <c r="U8" s="384">
        <f>'3. Därav sectio '!W18</f>
        <v>3</v>
      </c>
      <c r="V8" s="384">
        <f>'3. Därav sectio '!X18</f>
        <v>1</v>
      </c>
      <c r="W8" s="384">
        <f>'3. Därav sectio '!Y18</f>
        <v>1</v>
      </c>
      <c r="X8" s="384">
        <f>'3. Därav sectio '!Z18</f>
        <v>0</v>
      </c>
      <c r="Y8" s="384">
        <f>'3. Därav sectio '!AA18</f>
        <v>1</v>
      </c>
      <c r="Z8" s="384">
        <f>'3. Därav sectio '!AB18</f>
        <v>5</v>
      </c>
      <c r="AA8" s="384">
        <f>'3. Därav sectio '!AC18</f>
        <v>7</v>
      </c>
      <c r="AB8" s="384">
        <f>'3. Därav sectio '!AD18</f>
        <v>8</v>
      </c>
      <c r="AC8" s="384">
        <f>'3. Därav sectio '!AE18</f>
        <v>5</v>
      </c>
      <c r="AD8" s="384">
        <f>'3. Därav sectio '!AF18</f>
        <v>2</v>
      </c>
      <c r="AE8" s="384">
        <f>'3. Därav sectio '!AG18</f>
        <v>2</v>
      </c>
      <c r="AF8" s="384">
        <f>'3. Därav sectio '!AH18</f>
        <v>0</v>
      </c>
      <c r="AG8" s="384">
        <f>'3. Därav sectio '!AI18</f>
        <v>6</v>
      </c>
      <c r="AH8" s="384">
        <f>'3. Därav sectio '!AJ18</f>
        <v>4</v>
      </c>
      <c r="AI8" s="384">
        <f>'3. Därav sectio '!AK18</f>
        <v>3</v>
      </c>
      <c r="AJ8" s="384">
        <f>'3. Därav sectio '!AL18</f>
        <v>0</v>
      </c>
      <c r="AK8" s="384">
        <f>'3. Därav sectio '!AM18</f>
        <v>0</v>
      </c>
      <c r="AL8" s="384">
        <f>'3. Därav sectio '!AN18</f>
        <v>2</v>
      </c>
      <c r="AM8" s="384">
        <f>'3. Därav sectio '!AO18</f>
        <v>2</v>
      </c>
      <c r="AN8" s="384">
        <f>'3. Därav sectio '!AP18</f>
        <v>1</v>
      </c>
      <c r="AO8" s="384">
        <f>'3. Därav sectio '!AQ18</f>
        <v>5</v>
      </c>
      <c r="AP8" s="384">
        <f>'3. Därav sectio '!AR18</f>
        <v>0</v>
      </c>
      <c r="AQ8" s="384">
        <f>'3. Därav sectio '!AS18</f>
        <v>2</v>
      </c>
    </row>
    <row r="9" spans="1:49" x14ac:dyDescent="0.15">
      <c r="B9" s="384">
        <f>'3. Därav sectio '!D19</f>
        <v>5</v>
      </c>
      <c r="C9" s="384">
        <f>'3. Därav sectio '!E19</f>
        <v>4</v>
      </c>
      <c r="D9" s="384">
        <f>'3. Därav sectio '!F19</f>
        <v>11</v>
      </c>
      <c r="E9" s="384">
        <f>'3. Därav sectio '!G19</f>
        <v>12</v>
      </c>
      <c r="F9" s="384">
        <f>'3. Därav sectio '!H19</f>
        <v>3</v>
      </c>
      <c r="G9" s="384">
        <f>'3. Därav sectio '!I19</f>
        <v>11</v>
      </c>
      <c r="H9" s="384">
        <f>'3. Därav sectio '!J19</f>
        <v>50</v>
      </c>
      <c r="I9" s="384">
        <f>'3. Därav sectio '!K19</f>
        <v>12</v>
      </c>
      <c r="J9" s="384">
        <f>'3. Därav sectio '!L19</f>
        <v>20</v>
      </c>
      <c r="K9" s="384">
        <f>'3. Därav sectio '!M19</f>
        <v>4</v>
      </c>
      <c r="L9" s="384">
        <f>'3. Därav sectio '!N19</f>
        <v>9</v>
      </c>
      <c r="M9" s="384">
        <f>'3. Därav sectio '!O19</f>
        <v>3</v>
      </c>
      <c r="N9" s="384">
        <f>'3. Därav sectio '!P19</f>
        <v>12</v>
      </c>
      <c r="O9" s="384">
        <f>'3. Därav sectio '!Q19</f>
        <v>7</v>
      </c>
      <c r="P9" s="384">
        <f>'3. Därav sectio '!R19</f>
        <v>12</v>
      </c>
      <c r="Q9" s="384">
        <f>'3. Därav sectio '!S19</f>
        <v>9</v>
      </c>
      <c r="R9" s="384">
        <f>'3. Därav sectio '!T19</f>
        <v>8</v>
      </c>
      <c r="S9" s="384">
        <f>'3. Därav sectio '!U19</f>
        <v>48</v>
      </c>
      <c r="T9" s="384"/>
      <c r="U9" s="384">
        <f>'3. Därav sectio '!W19</f>
        <v>9</v>
      </c>
      <c r="V9" s="384">
        <f>'3. Därav sectio '!X19</f>
        <v>9</v>
      </c>
      <c r="W9" s="384">
        <f>'3. Därav sectio '!Y19</f>
        <v>1</v>
      </c>
      <c r="X9" s="384">
        <f>'3. Därav sectio '!Z19</f>
        <v>4</v>
      </c>
      <c r="Y9" s="384">
        <f>'3. Därav sectio '!AA19</f>
        <v>7</v>
      </c>
      <c r="Z9" s="384">
        <f>'3. Därav sectio '!AB19</f>
        <v>9</v>
      </c>
      <c r="AA9" s="384">
        <f>'3. Därav sectio '!AC19</f>
        <v>43</v>
      </c>
      <c r="AB9" s="384">
        <f>'3. Därav sectio '!AD19</f>
        <v>27</v>
      </c>
      <c r="AC9" s="384">
        <f>'3. Därav sectio '!AE19</f>
        <v>24</v>
      </c>
      <c r="AD9" s="384">
        <f>'3. Därav sectio '!AF19</f>
        <v>57</v>
      </c>
      <c r="AE9" s="384">
        <f>'3. Därav sectio '!AG19</f>
        <v>11</v>
      </c>
      <c r="AF9" s="384">
        <f>'3. Därav sectio '!AH19</f>
        <v>5</v>
      </c>
      <c r="AG9" s="384">
        <f>'3. Därav sectio '!AI19</f>
        <v>13</v>
      </c>
      <c r="AH9" s="384">
        <f>'3. Därav sectio '!AJ19</f>
        <v>13</v>
      </c>
      <c r="AI9" s="384">
        <f>'3. Därav sectio '!AK19</f>
        <v>5</v>
      </c>
      <c r="AJ9" s="384">
        <f>'3. Därav sectio '!AL19</f>
        <v>4</v>
      </c>
      <c r="AK9" s="384">
        <f>'3. Därav sectio '!AM19</f>
        <v>4</v>
      </c>
      <c r="AL9" s="384">
        <f>'3. Därav sectio '!AN19</f>
        <v>2</v>
      </c>
      <c r="AM9" s="384">
        <f>'3. Därav sectio '!AO19</f>
        <v>17</v>
      </c>
      <c r="AN9" s="384">
        <f>'3. Därav sectio '!AP19</f>
        <v>5</v>
      </c>
      <c r="AO9" s="384">
        <f>'3. Därav sectio '!AQ19</f>
        <v>18</v>
      </c>
      <c r="AP9" s="384">
        <f>'3. Därav sectio '!AR19</f>
        <v>4</v>
      </c>
      <c r="AQ9" s="384">
        <f>'3. Därav sectio '!AS19</f>
        <v>5</v>
      </c>
    </row>
    <row r="10" spans="1:49" ht="16" x14ac:dyDescent="0.15">
      <c r="A10" s="383" t="s">
        <v>120</v>
      </c>
      <c r="B10" s="384">
        <f>SUM(B7:B9)</f>
        <v>13</v>
      </c>
      <c r="C10" s="384">
        <f t="shared" ref="C10:AQ10" si="1">SUM(C7:C9)</f>
        <v>6</v>
      </c>
      <c r="D10" s="384">
        <f t="shared" si="1"/>
        <v>16</v>
      </c>
      <c r="E10" s="384">
        <f t="shared" si="1"/>
        <v>20</v>
      </c>
      <c r="F10" s="384">
        <f t="shared" si="1"/>
        <v>3</v>
      </c>
      <c r="G10" s="384">
        <f t="shared" si="1"/>
        <v>15</v>
      </c>
      <c r="H10" s="384">
        <f t="shared" si="1"/>
        <v>74</v>
      </c>
      <c r="I10" s="384">
        <f t="shared" si="1"/>
        <v>19</v>
      </c>
      <c r="J10" s="384">
        <f t="shared" si="1"/>
        <v>26</v>
      </c>
      <c r="K10" s="384">
        <f t="shared" si="1"/>
        <v>4</v>
      </c>
      <c r="L10" s="384">
        <f t="shared" si="1"/>
        <v>15</v>
      </c>
      <c r="M10" s="384">
        <f t="shared" si="1"/>
        <v>10</v>
      </c>
      <c r="N10" s="384">
        <f t="shared" si="1"/>
        <v>15</v>
      </c>
      <c r="O10" s="384">
        <f t="shared" si="1"/>
        <v>22</v>
      </c>
      <c r="P10" s="384">
        <f t="shared" si="1"/>
        <v>19</v>
      </c>
      <c r="Q10" s="384">
        <f t="shared" si="1"/>
        <v>19</v>
      </c>
      <c r="R10" s="384">
        <f t="shared" si="1"/>
        <v>11</v>
      </c>
      <c r="S10" s="384">
        <f t="shared" si="1"/>
        <v>77</v>
      </c>
      <c r="T10" s="384"/>
      <c r="U10" s="384">
        <f t="shared" si="1"/>
        <v>18</v>
      </c>
      <c r="V10" s="384">
        <f t="shared" si="1"/>
        <v>10</v>
      </c>
      <c r="W10" s="384">
        <f t="shared" si="1"/>
        <v>2</v>
      </c>
      <c r="X10" s="384">
        <f t="shared" si="1"/>
        <v>4</v>
      </c>
      <c r="Y10" s="384">
        <f t="shared" si="1"/>
        <v>11</v>
      </c>
      <c r="Z10" s="384">
        <f t="shared" si="1"/>
        <v>19</v>
      </c>
      <c r="AA10" s="384">
        <f t="shared" si="1"/>
        <v>57</v>
      </c>
      <c r="AB10" s="384">
        <f t="shared" si="1"/>
        <v>53</v>
      </c>
      <c r="AC10" s="384">
        <f t="shared" si="1"/>
        <v>39</v>
      </c>
      <c r="AD10" s="384">
        <f t="shared" si="1"/>
        <v>69</v>
      </c>
      <c r="AE10" s="384">
        <f t="shared" si="1"/>
        <v>15</v>
      </c>
      <c r="AF10" s="384">
        <f t="shared" si="1"/>
        <v>5</v>
      </c>
      <c r="AG10" s="384">
        <f t="shared" si="1"/>
        <v>27</v>
      </c>
      <c r="AH10" s="384">
        <f t="shared" si="1"/>
        <v>25</v>
      </c>
      <c r="AI10" s="384">
        <f t="shared" si="1"/>
        <v>9</v>
      </c>
      <c r="AJ10" s="384">
        <f t="shared" si="1"/>
        <v>4</v>
      </c>
      <c r="AK10" s="384">
        <f t="shared" si="1"/>
        <v>5</v>
      </c>
      <c r="AL10" s="384">
        <f t="shared" si="1"/>
        <v>7</v>
      </c>
      <c r="AM10" s="384">
        <f t="shared" si="1"/>
        <v>24</v>
      </c>
      <c r="AN10" s="384">
        <f t="shared" si="1"/>
        <v>7</v>
      </c>
      <c r="AO10" s="384">
        <f t="shared" si="1"/>
        <v>27</v>
      </c>
      <c r="AP10" s="384">
        <f t="shared" si="1"/>
        <v>4</v>
      </c>
      <c r="AQ10" s="384">
        <f t="shared" si="1"/>
        <v>10</v>
      </c>
    </row>
    <row r="11" spans="1:49" x14ac:dyDescent="0.15">
      <c r="I11" s="384"/>
      <c r="J11" s="384"/>
      <c r="K11" s="384"/>
      <c r="L11" s="384"/>
      <c r="M11" s="384"/>
      <c r="N11" s="384"/>
      <c r="O11" s="384"/>
      <c r="P11" s="384"/>
      <c r="Q11" s="384"/>
      <c r="R11" s="384"/>
      <c r="S11" s="384"/>
      <c r="T11" s="384"/>
      <c r="U11" s="384"/>
      <c r="V11" s="384"/>
      <c r="W11" s="384"/>
      <c r="X11" s="384"/>
      <c r="Y11" s="384"/>
      <c r="Z11" s="384"/>
      <c r="AA11" s="384"/>
      <c r="AB11" s="384"/>
      <c r="AC11" s="384"/>
      <c r="AD11" s="384"/>
      <c r="AE11" s="384"/>
      <c r="AF11" s="384"/>
      <c r="AG11" s="384"/>
      <c r="AH11" s="384"/>
      <c r="AI11" s="384"/>
      <c r="AJ11" s="384"/>
      <c r="AK11" s="384"/>
      <c r="AL11" s="384"/>
      <c r="AM11" s="384"/>
      <c r="AN11" s="384"/>
      <c r="AO11" s="384"/>
      <c r="AP11" s="384"/>
      <c r="AQ11" s="384"/>
      <c r="AR11" s="386" t="s">
        <v>85</v>
      </c>
      <c r="AS11" s="386" t="s">
        <v>86</v>
      </c>
    </row>
    <row r="12" spans="1:49" x14ac:dyDescent="0.15">
      <c r="A12" t="s">
        <v>171</v>
      </c>
      <c r="B12" s="385">
        <f>B10/B5</f>
        <v>0.43333333333333335</v>
      </c>
      <c r="C12" s="385">
        <f t="shared" ref="C12:AQ12" si="2">C10/C5</f>
        <v>0.66666666666666663</v>
      </c>
      <c r="D12" s="385">
        <f t="shared" si="2"/>
        <v>0.5714285714285714</v>
      </c>
      <c r="E12" s="385">
        <f t="shared" si="2"/>
        <v>0.64516129032258063</v>
      </c>
      <c r="F12" s="385">
        <f t="shared" si="2"/>
        <v>1</v>
      </c>
      <c r="G12" s="385">
        <f t="shared" si="2"/>
        <v>0.6</v>
      </c>
      <c r="H12" s="385">
        <f t="shared" si="2"/>
        <v>0.49006622516556292</v>
      </c>
      <c r="I12" s="385">
        <f t="shared" si="2"/>
        <v>0.46341463414634149</v>
      </c>
      <c r="J12" s="385">
        <f t="shared" si="2"/>
        <v>0.50980392156862742</v>
      </c>
      <c r="K12" s="385">
        <f t="shared" si="2"/>
        <v>0.36363636363636365</v>
      </c>
      <c r="L12" s="385">
        <f t="shared" si="2"/>
        <v>0.34090909090909088</v>
      </c>
      <c r="M12" s="385">
        <f t="shared" si="2"/>
        <v>0.38461538461538464</v>
      </c>
      <c r="N12" s="385">
        <f t="shared" si="2"/>
        <v>0.7142857142857143</v>
      </c>
      <c r="O12" s="385">
        <f t="shared" si="2"/>
        <v>0.57894736842105265</v>
      </c>
      <c r="P12" s="385">
        <f t="shared" si="2"/>
        <v>0.73076923076923073</v>
      </c>
      <c r="Q12" s="385">
        <f t="shared" si="2"/>
        <v>0.45238095238095238</v>
      </c>
      <c r="R12" s="385">
        <f t="shared" si="2"/>
        <v>0.5</v>
      </c>
      <c r="S12" s="385">
        <f t="shared" si="2"/>
        <v>0.54609929078014185</v>
      </c>
      <c r="T12" s="385"/>
      <c r="U12" s="385">
        <f t="shared" si="2"/>
        <v>0.48648648648648651</v>
      </c>
      <c r="V12" s="385">
        <f t="shared" si="2"/>
        <v>0.43478260869565216</v>
      </c>
      <c r="W12" s="385">
        <f t="shared" si="2"/>
        <v>0.33333333333333331</v>
      </c>
      <c r="X12" s="385">
        <f t="shared" si="2"/>
        <v>0.5714285714285714</v>
      </c>
      <c r="Y12" s="385">
        <f t="shared" si="2"/>
        <v>0.30555555555555558</v>
      </c>
      <c r="Z12" s="385">
        <f t="shared" si="2"/>
        <v>0.61290322580645162</v>
      </c>
      <c r="AA12" s="385">
        <f t="shared" si="2"/>
        <v>0.61290322580645162</v>
      </c>
      <c r="AB12" s="385">
        <f t="shared" si="2"/>
        <v>0.60919540229885061</v>
      </c>
      <c r="AC12" s="385">
        <f t="shared" si="2"/>
        <v>0.67241379310344829</v>
      </c>
      <c r="AD12" s="385">
        <f t="shared" si="2"/>
        <v>0.56097560975609762</v>
      </c>
      <c r="AE12" s="385">
        <f t="shared" si="2"/>
        <v>0.6</v>
      </c>
      <c r="AF12" s="385">
        <f t="shared" si="2"/>
        <v>0.5</v>
      </c>
      <c r="AG12" s="385">
        <f t="shared" si="2"/>
        <v>0.57446808510638303</v>
      </c>
      <c r="AH12" s="385">
        <f t="shared" si="2"/>
        <v>0.49019607843137253</v>
      </c>
      <c r="AI12" s="385">
        <f t="shared" si="2"/>
        <v>0.5</v>
      </c>
      <c r="AJ12" s="385">
        <f t="shared" si="2"/>
        <v>0.66666666666666663</v>
      </c>
      <c r="AK12" s="385">
        <f t="shared" si="2"/>
        <v>0.7142857142857143</v>
      </c>
      <c r="AL12" s="385">
        <f t="shared" si="2"/>
        <v>0.53846153846153844</v>
      </c>
      <c r="AM12" s="385">
        <f t="shared" si="2"/>
        <v>0.6</v>
      </c>
      <c r="AN12" s="385">
        <f t="shared" si="2"/>
        <v>1</v>
      </c>
      <c r="AO12" s="385">
        <f t="shared" si="2"/>
        <v>0.54</v>
      </c>
      <c r="AP12" s="385">
        <f t="shared" si="2"/>
        <v>0.66666666666666663</v>
      </c>
      <c r="AQ12" s="385">
        <f t="shared" si="2"/>
        <v>0.55555555555555558</v>
      </c>
      <c r="AR12" s="351">
        <f>MAX(U12:AQ12)</f>
        <v>1</v>
      </c>
      <c r="AS12" s="351">
        <f>MIN(U12:AQ12)</f>
        <v>0.30555555555555558</v>
      </c>
      <c r="AW12">
        <v>7171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426DE-BABE-0341-B301-4E4B5F5386AA}">
  <dimension ref="A1:AW12"/>
  <sheetViews>
    <sheetView workbookViewId="0">
      <selection activeCell="B2" sqref="B2:AQ12"/>
    </sheetView>
  </sheetViews>
  <sheetFormatPr baseColWidth="10" defaultColWidth="10.83203125" defaultRowHeight="13" x14ac:dyDescent="0.15"/>
  <sheetData>
    <row r="1" spans="1:49" x14ac:dyDescent="0.15">
      <c r="A1" s="336"/>
      <c r="B1" s="387" t="s">
        <v>4</v>
      </c>
      <c r="C1" s="387" t="s">
        <v>30</v>
      </c>
      <c r="D1" s="387" t="s">
        <v>53</v>
      </c>
      <c r="E1" s="387" t="s">
        <v>32</v>
      </c>
      <c r="F1" s="387" t="s">
        <v>28</v>
      </c>
      <c r="G1" s="387" t="s">
        <v>43</v>
      </c>
      <c r="H1" s="387" t="s">
        <v>54</v>
      </c>
      <c r="I1" s="336" t="s">
        <v>57</v>
      </c>
      <c r="J1" s="336" t="s">
        <v>6</v>
      </c>
      <c r="K1" s="336" t="s">
        <v>36</v>
      </c>
      <c r="L1" s="336" t="s">
        <v>44</v>
      </c>
      <c r="M1" s="336" t="s">
        <v>58</v>
      </c>
      <c r="N1" s="336" t="s">
        <v>15</v>
      </c>
      <c r="O1" s="336" t="s">
        <v>5</v>
      </c>
      <c r="P1" s="336" t="s">
        <v>29</v>
      </c>
      <c r="Q1" s="336" t="s">
        <v>7</v>
      </c>
      <c r="R1" s="336" t="s">
        <v>42</v>
      </c>
      <c r="S1" s="336" t="s">
        <v>72</v>
      </c>
      <c r="T1" s="336" t="s">
        <v>59</v>
      </c>
      <c r="U1" s="336" t="s">
        <v>60</v>
      </c>
      <c r="V1" s="336" t="s">
        <v>55</v>
      </c>
      <c r="W1" s="336" t="s">
        <v>90</v>
      </c>
      <c r="X1" s="336" t="s">
        <v>61</v>
      </c>
      <c r="Y1" s="336" t="s">
        <v>41</v>
      </c>
      <c r="Z1" s="336" t="s">
        <v>143</v>
      </c>
      <c r="AA1" s="336" t="s">
        <v>144</v>
      </c>
      <c r="AB1" s="336" t="s">
        <v>145</v>
      </c>
      <c r="AC1" s="336" t="s">
        <v>142</v>
      </c>
      <c r="AD1" s="336" t="s">
        <v>146</v>
      </c>
      <c r="AE1" s="336" t="s">
        <v>62</v>
      </c>
      <c r="AF1" s="336" t="s">
        <v>63</v>
      </c>
      <c r="AG1" s="336" t="s">
        <v>40</v>
      </c>
      <c r="AH1" s="336" t="s">
        <v>56</v>
      </c>
      <c r="AI1" s="336" t="s">
        <v>37</v>
      </c>
      <c r="AJ1" s="336" t="s">
        <v>38</v>
      </c>
      <c r="AK1" s="336" t="s">
        <v>26</v>
      </c>
      <c r="AL1" s="336" t="s">
        <v>8</v>
      </c>
      <c r="AM1" s="336" t="s">
        <v>35</v>
      </c>
      <c r="AN1" s="336" t="s">
        <v>27</v>
      </c>
      <c r="AO1" s="336" t="s">
        <v>64</v>
      </c>
      <c r="AP1" s="336" t="s">
        <v>65</v>
      </c>
      <c r="AQ1" s="336" t="s">
        <v>66</v>
      </c>
      <c r="AR1" s="336"/>
      <c r="AS1" s="336"/>
      <c r="AT1" s="336"/>
      <c r="AU1" s="336"/>
      <c r="AV1" s="336"/>
      <c r="AW1" s="336"/>
    </row>
    <row r="2" spans="1:49" ht="16" x14ac:dyDescent="0.15">
      <c r="A2" s="358" t="s">
        <v>172</v>
      </c>
      <c r="B2" s="358">
        <f>'1.Ant pat totalt'!D21</f>
        <v>6</v>
      </c>
      <c r="C2" s="358">
        <f>'1.Ant pat totalt'!E21</f>
        <v>13</v>
      </c>
      <c r="D2" s="358">
        <f>'1.Ant pat totalt'!F21</f>
        <v>83</v>
      </c>
      <c r="E2" s="358">
        <f>'1.Ant pat totalt'!G21</f>
        <v>84</v>
      </c>
      <c r="F2" s="358">
        <f>'1.Ant pat totalt'!H21</f>
        <v>11</v>
      </c>
      <c r="G2" s="358">
        <f>'1.Ant pat totalt'!I21</f>
        <v>49</v>
      </c>
      <c r="H2" s="358">
        <f>'1.Ant pat totalt'!J21</f>
        <v>260</v>
      </c>
      <c r="I2" s="358">
        <f>'1.Ant pat totalt'!K21</f>
        <v>48</v>
      </c>
      <c r="J2" s="358">
        <f>'1.Ant pat totalt'!L21</f>
        <v>73</v>
      </c>
      <c r="K2" s="358">
        <f>'1.Ant pat totalt'!M21</f>
        <v>21</v>
      </c>
      <c r="L2" s="358">
        <f>'1.Ant pat totalt'!N21</f>
        <v>66</v>
      </c>
      <c r="M2" s="358">
        <f>'1.Ant pat totalt'!O21</f>
        <v>53</v>
      </c>
      <c r="N2" s="358">
        <f>'1.Ant pat totalt'!P21</f>
        <v>36</v>
      </c>
      <c r="O2" s="358">
        <f>'1.Ant pat totalt'!Q21</f>
        <v>89</v>
      </c>
      <c r="P2" s="358">
        <f>'1.Ant pat totalt'!R21</f>
        <v>40</v>
      </c>
      <c r="Q2" s="358">
        <f>'1.Ant pat totalt'!S21</f>
        <v>84</v>
      </c>
      <c r="R2" s="358">
        <f>'1.Ant pat totalt'!T21</f>
        <v>39</v>
      </c>
      <c r="S2" s="358">
        <f>'1.Ant pat totalt'!U21</f>
        <v>197</v>
      </c>
      <c r="T2" s="358">
        <f>'1.Ant pat totalt'!V21</f>
        <v>2</v>
      </c>
      <c r="U2" s="358">
        <f>'1.Ant pat totalt'!W21</f>
        <v>92</v>
      </c>
      <c r="V2" s="358">
        <f>'1.Ant pat totalt'!X21</f>
        <v>56</v>
      </c>
      <c r="W2" s="358">
        <f>'1.Ant pat totalt'!Y21</f>
        <v>4</v>
      </c>
      <c r="X2" s="358">
        <f>'1.Ant pat totalt'!Z21</f>
        <v>21</v>
      </c>
      <c r="Y2" s="358">
        <f>'1.Ant pat totalt'!AA21</f>
        <v>62</v>
      </c>
      <c r="Z2" s="358">
        <f>'1.Ant pat totalt'!AB21</f>
        <v>85</v>
      </c>
      <c r="AA2" s="358">
        <f>'1.Ant pat totalt'!AC21</f>
        <v>142</v>
      </c>
      <c r="AB2" s="358">
        <f>'1.Ant pat totalt'!AD21</f>
        <v>136</v>
      </c>
      <c r="AC2" s="358">
        <f>'1.Ant pat totalt'!AE21</f>
        <v>95</v>
      </c>
      <c r="AD2" s="358">
        <f>'1.Ant pat totalt'!AF21</f>
        <v>163</v>
      </c>
      <c r="AE2" s="358">
        <f>'1.Ant pat totalt'!AG21</f>
        <v>43</v>
      </c>
      <c r="AF2" s="358">
        <f>'1.Ant pat totalt'!AH21</f>
        <v>22</v>
      </c>
      <c r="AG2" s="358">
        <f>'1.Ant pat totalt'!AI21</f>
        <v>41</v>
      </c>
      <c r="AH2" s="358">
        <f>'1.Ant pat totalt'!AJ21</f>
        <v>100</v>
      </c>
      <c r="AI2" s="358">
        <f>'1.Ant pat totalt'!AK21</f>
        <v>19</v>
      </c>
      <c r="AJ2" s="358">
        <f>'1.Ant pat totalt'!AL21</f>
        <v>10</v>
      </c>
      <c r="AK2" s="358">
        <f>'1.Ant pat totalt'!AM21</f>
        <v>17</v>
      </c>
      <c r="AL2" s="358">
        <f>'1.Ant pat totalt'!AN21</f>
        <v>18</v>
      </c>
      <c r="AM2" s="358">
        <f>'1.Ant pat totalt'!AO21</f>
        <v>65</v>
      </c>
      <c r="AN2" s="358">
        <f>'1.Ant pat totalt'!AP21</f>
        <v>12</v>
      </c>
      <c r="AO2" s="358">
        <f>'1.Ant pat totalt'!AQ21</f>
        <v>84</v>
      </c>
      <c r="AP2" s="358">
        <f>'1.Ant pat totalt'!AR21</f>
        <v>20</v>
      </c>
      <c r="AQ2" s="358">
        <f>'1.Ant pat totalt'!AS21</f>
        <v>36</v>
      </c>
      <c r="AR2" s="336"/>
      <c r="AS2" s="336"/>
      <c r="AT2" s="336"/>
      <c r="AU2" s="336"/>
      <c r="AV2" s="336"/>
      <c r="AW2" s="336"/>
    </row>
    <row r="3" spans="1:49" ht="16" x14ac:dyDescent="0.15">
      <c r="A3" s="358" t="s">
        <v>173</v>
      </c>
      <c r="B3" s="358">
        <f>'1.Ant pat totalt'!D22</f>
        <v>3</v>
      </c>
      <c r="C3" s="358">
        <f>'1.Ant pat totalt'!E22</f>
        <v>1</v>
      </c>
      <c r="D3" s="358">
        <f>'1.Ant pat totalt'!F22</f>
        <v>10</v>
      </c>
      <c r="E3" s="358">
        <f>'1.Ant pat totalt'!G22</f>
        <v>30</v>
      </c>
      <c r="F3" s="358">
        <f>'1.Ant pat totalt'!H22</f>
        <v>2</v>
      </c>
      <c r="G3" s="358">
        <f>'1.Ant pat totalt'!I22</f>
        <v>16</v>
      </c>
      <c r="H3" s="358">
        <f>'1.Ant pat totalt'!J22</f>
        <v>112</v>
      </c>
      <c r="I3" s="358">
        <f>'1.Ant pat totalt'!K22</f>
        <v>14</v>
      </c>
      <c r="J3" s="358">
        <f>'1.Ant pat totalt'!L22</f>
        <v>40</v>
      </c>
      <c r="K3" s="358">
        <f>'1.Ant pat totalt'!M22</f>
        <v>4</v>
      </c>
      <c r="L3" s="358">
        <f>'1.Ant pat totalt'!N22</f>
        <v>25</v>
      </c>
      <c r="M3" s="358">
        <f>'1.Ant pat totalt'!O22</f>
        <v>16</v>
      </c>
      <c r="N3" s="358">
        <f>'1.Ant pat totalt'!P22</f>
        <v>11</v>
      </c>
      <c r="O3" s="358">
        <f>'1.Ant pat totalt'!Q22</f>
        <v>18</v>
      </c>
      <c r="P3" s="358">
        <f>'1.Ant pat totalt'!R22</f>
        <v>26</v>
      </c>
      <c r="Q3" s="358">
        <f>'1.Ant pat totalt'!S22</f>
        <v>40</v>
      </c>
      <c r="R3" s="358">
        <f>'1.Ant pat totalt'!T22</f>
        <v>10</v>
      </c>
      <c r="S3" s="358">
        <f>'1.Ant pat totalt'!U22</f>
        <v>86</v>
      </c>
      <c r="T3" s="358">
        <f>'1.Ant pat totalt'!V22</f>
        <v>1</v>
      </c>
      <c r="U3" s="358">
        <f>'1.Ant pat totalt'!W22</f>
        <v>20</v>
      </c>
      <c r="V3" s="358">
        <f>'1.Ant pat totalt'!X22</f>
        <v>16</v>
      </c>
      <c r="W3" s="358">
        <f>'1.Ant pat totalt'!Y22</f>
        <v>6</v>
      </c>
      <c r="X3" s="358">
        <f>'1.Ant pat totalt'!Z22</f>
        <v>6</v>
      </c>
      <c r="Y3" s="358">
        <f>'1.Ant pat totalt'!AA22</f>
        <v>27</v>
      </c>
      <c r="Z3" s="358">
        <f>'1.Ant pat totalt'!AB22</f>
        <v>26</v>
      </c>
      <c r="AA3" s="358">
        <f>'1.Ant pat totalt'!AC22</f>
        <v>42</v>
      </c>
      <c r="AB3" s="358">
        <f>'1.Ant pat totalt'!AD22</f>
        <v>26</v>
      </c>
      <c r="AC3" s="358">
        <f>'1.Ant pat totalt'!AE22</f>
        <v>31</v>
      </c>
      <c r="AD3" s="358">
        <f>'1.Ant pat totalt'!AF22</f>
        <v>47</v>
      </c>
      <c r="AE3" s="358">
        <f>'1.Ant pat totalt'!AG22</f>
        <v>8</v>
      </c>
      <c r="AF3" s="358">
        <f>'1.Ant pat totalt'!AH22</f>
        <v>1</v>
      </c>
      <c r="AG3" s="358">
        <f>'1.Ant pat totalt'!AI22</f>
        <v>9</v>
      </c>
      <c r="AH3" s="358">
        <f>'1.Ant pat totalt'!AJ22</f>
        <v>39</v>
      </c>
      <c r="AI3" s="358">
        <f>'1.Ant pat totalt'!AK22</f>
        <v>8</v>
      </c>
      <c r="AJ3" s="358">
        <f>'1.Ant pat totalt'!AL22</f>
        <v>4</v>
      </c>
      <c r="AK3" s="358">
        <f>'1.Ant pat totalt'!AM22</f>
        <v>2</v>
      </c>
      <c r="AL3" s="358">
        <f>'1.Ant pat totalt'!AN22</f>
        <v>1</v>
      </c>
      <c r="AM3" s="358">
        <f>'1.Ant pat totalt'!AO22</f>
        <v>13</v>
      </c>
      <c r="AN3" s="358">
        <f>'1.Ant pat totalt'!AP22</f>
        <v>8</v>
      </c>
      <c r="AO3" s="358">
        <f>'1.Ant pat totalt'!AQ22</f>
        <v>27</v>
      </c>
      <c r="AP3" s="358">
        <f>'1.Ant pat totalt'!AR22</f>
        <v>4</v>
      </c>
      <c r="AQ3" s="358">
        <f>'1.Ant pat totalt'!AS22</f>
        <v>15</v>
      </c>
      <c r="AR3" s="336"/>
      <c r="AS3" s="336"/>
      <c r="AT3" s="336"/>
      <c r="AU3" s="336"/>
      <c r="AV3" s="336"/>
      <c r="AW3" s="336"/>
    </row>
    <row r="4" spans="1:49" ht="16" x14ac:dyDescent="0.15">
      <c r="A4" s="358" t="s">
        <v>174</v>
      </c>
      <c r="B4" s="358">
        <f>'1.Ant pat totalt'!D23</f>
        <v>20</v>
      </c>
      <c r="C4" s="358">
        <f>'1.Ant pat totalt'!E23</f>
        <v>0</v>
      </c>
      <c r="D4" s="358">
        <f>'1.Ant pat totalt'!F23</f>
        <v>21</v>
      </c>
      <c r="E4" s="358">
        <f>'1.Ant pat totalt'!G23</f>
        <v>27</v>
      </c>
      <c r="F4" s="358">
        <f>'1.Ant pat totalt'!H23</f>
        <v>4</v>
      </c>
      <c r="G4" s="358">
        <f>'1.Ant pat totalt'!I23</f>
        <v>13</v>
      </c>
      <c r="H4" s="358">
        <f>'1.Ant pat totalt'!J23</f>
        <v>84</v>
      </c>
      <c r="I4" s="358">
        <f>'1.Ant pat totalt'!K23</f>
        <v>17</v>
      </c>
      <c r="J4" s="358">
        <f>'1.Ant pat totalt'!L23</f>
        <v>20</v>
      </c>
      <c r="K4" s="358">
        <f>'1.Ant pat totalt'!M23</f>
        <v>5</v>
      </c>
      <c r="L4" s="358">
        <f>'1.Ant pat totalt'!N23</f>
        <v>9</v>
      </c>
      <c r="M4" s="358">
        <f>'1.Ant pat totalt'!O23</f>
        <v>9</v>
      </c>
      <c r="N4" s="358">
        <f>'1.Ant pat totalt'!P23</f>
        <v>15</v>
      </c>
      <c r="O4" s="358">
        <f>'1.Ant pat totalt'!Q23</f>
        <v>22</v>
      </c>
      <c r="P4" s="358">
        <f>'1.Ant pat totalt'!R23</f>
        <v>24</v>
      </c>
      <c r="Q4" s="358">
        <f>'1.Ant pat totalt'!S23</f>
        <v>22</v>
      </c>
      <c r="R4" s="358">
        <f>'1.Ant pat totalt'!T23</f>
        <v>16</v>
      </c>
      <c r="S4" s="358">
        <f>'1.Ant pat totalt'!U23</f>
        <v>125</v>
      </c>
      <c r="T4" s="358">
        <f>'1.Ant pat totalt'!V23</f>
        <v>1</v>
      </c>
      <c r="U4" s="358">
        <f>'1.Ant pat totalt'!W23</f>
        <v>30</v>
      </c>
      <c r="V4" s="358">
        <f>'1.Ant pat totalt'!X23</f>
        <v>12</v>
      </c>
      <c r="W4" s="358">
        <f>'1.Ant pat totalt'!Y23</f>
        <v>1</v>
      </c>
      <c r="X4" s="358">
        <f>'1.Ant pat totalt'!Z23</f>
        <v>8</v>
      </c>
      <c r="Y4" s="358">
        <f>'1.Ant pat totalt'!AA23</f>
        <v>29</v>
      </c>
      <c r="Z4" s="358">
        <f>'1.Ant pat totalt'!AB23</f>
        <v>18</v>
      </c>
      <c r="AA4" s="358">
        <f>'1.Ant pat totalt'!AC23</f>
        <v>59</v>
      </c>
      <c r="AB4" s="358">
        <f>'1.Ant pat totalt'!AD23</f>
        <v>55</v>
      </c>
      <c r="AC4" s="358">
        <f>'1.Ant pat totalt'!AE23</f>
        <v>45</v>
      </c>
      <c r="AD4" s="358">
        <f>'1.Ant pat totalt'!AF23</f>
        <v>70</v>
      </c>
      <c r="AE4" s="358">
        <f>'1.Ant pat totalt'!AG23</f>
        <v>15</v>
      </c>
      <c r="AF4" s="358">
        <f>'1.Ant pat totalt'!AH23</f>
        <v>3</v>
      </c>
      <c r="AG4" s="358">
        <f>'1.Ant pat totalt'!AI23</f>
        <v>24</v>
      </c>
      <c r="AH4" s="358">
        <f>'1.Ant pat totalt'!AJ23</f>
        <v>42</v>
      </c>
      <c r="AI4" s="358">
        <f>'1.Ant pat totalt'!AK23</f>
        <v>5</v>
      </c>
      <c r="AJ4" s="358">
        <f>'1.Ant pat totalt'!AL23</f>
        <v>1</v>
      </c>
      <c r="AK4" s="358">
        <f>'1.Ant pat totalt'!AM23</f>
        <v>3</v>
      </c>
      <c r="AL4" s="358">
        <f>'1.Ant pat totalt'!AN23</f>
        <v>7</v>
      </c>
      <c r="AM4" s="358">
        <f>'1.Ant pat totalt'!AO23</f>
        <v>24</v>
      </c>
      <c r="AN4" s="358">
        <f>'1.Ant pat totalt'!AP23</f>
        <v>4</v>
      </c>
      <c r="AO4" s="358">
        <f>'1.Ant pat totalt'!AQ23</f>
        <v>21</v>
      </c>
      <c r="AP4" s="358">
        <f>'1.Ant pat totalt'!AR23</f>
        <v>6</v>
      </c>
      <c r="AQ4" s="358">
        <f>'1.Ant pat totalt'!AS23</f>
        <v>8</v>
      </c>
      <c r="AR4" s="336"/>
      <c r="AS4" s="336"/>
      <c r="AT4" s="336"/>
      <c r="AU4" s="336"/>
      <c r="AV4" s="336"/>
      <c r="AW4" s="336"/>
    </row>
    <row r="5" spans="1:49" ht="16" x14ac:dyDescent="0.15">
      <c r="A5" s="358" t="s">
        <v>120</v>
      </c>
      <c r="B5" s="358">
        <f>SUM(B2:B4)</f>
        <v>29</v>
      </c>
      <c r="C5" s="358">
        <f t="shared" ref="C5:AQ5" si="0">SUM(C2:C4)</f>
        <v>14</v>
      </c>
      <c r="D5" s="358">
        <f t="shared" si="0"/>
        <v>114</v>
      </c>
      <c r="E5" s="358">
        <f t="shared" si="0"/>
        <v>141</v>
      </c>
      <c r="F5" s="358">
        <f t="shared" si="0"/>
        <v>17</v>
      </c>
      <c r="G5" s="358">
        <f t="shared" si="0"/>
        <v>78</v>
      </c>
      <c r="H5" s="358">
        <f t="shared" si="0"/>
        <v>456</v>
      </c>
      <c r="I5" s="358">
        <f t="shared" si="0"/>
        <v>79</v>
      </c>
      <c r="J5" s="358">
        <f t="shared" si="0"/>
        <v>133</v>
      </c>
      <c r="K5" s="358">
        <f t="shared" si="0"/>
        <v>30</v>
      </c>
      <c r="L5" s="358">
        <f t="shared" si="0"/>
        <v>100</v>
      </c>
      <c r="M5" s="358">
        <f t="shared" si="0"/>
        <v>78</v>
      </c>
      <c r="N5" s="358">
        <f t="shared" si="0"/>
        <v>62</v>
      </c>
      <c r="O5" s="358">
        <f t="shared" si="0"/>
        <v>129</v>
      </c>
      <c r="P5" s="358">
        <f t="shared" si="0"/>
        <v>90</v>
      </c>
      <c r="Q5" s="358">
        <f t="shared" si="0"/>
        <v>146</v>
      </c>
      <c r="R5" s="358">
        <f t="shared" si="0"/>
        <v>65</v>
      </c>
      <c r="S5" s="358">
        <f t="shared" si="0"/>
        <v>408</v>
      </c>
      <c r="T5" s="358">
        <f t="shared" si="0"/>
        <v>4</v>
      </c>
      <c r="U5" s="358">
        <f t="shared" si="0"/>
        <v>142</v>
      </c>
      <c r="V5" s="358">
        <f t="shared" si="0"/>
        <v>84</v>
      </c>
      <c r="W5" s="358">
        <f t="shared" si="0"/>
        <v>11</v>
      </c>
      <c r="X5" s="358">
        <f t="shared" si="0"/>
        <v>35</v>
      </c>
      <c r="Y5" s="358">
        <f t="shared" si="0"/>
        <v>118</v>
      </c>
      <c r="Z5" s="358">
        <f t="shared" si="0"/>
        <v>129</v>
      </c>
      <c r="AA5" s="358">
        <f t="shared" si="0"/>
        <v>243</v>
      </c>
      <c r="AB5" s="358">
        <f t="shared" si="0"/>
        <v>217</v>
      </c>
      <c r="AC5" s="358">
        <f t="shared" si="0"/>
        <v>171</v>
      </c>
      <c r="AD5" s="358">
        <f t="shared" si="0"/>
        <v>280</v>
      </c>
      <c r="AE5" s="358">
        <f t="shared" si="0"/>
        <v>66</v>
      </c>
      <c r="AF5" s="358">
        <f t="shared" si="0"/>
        <v>26</v>
      </c>
      <c r="AG5" s="358">
        <f t="shared" si="0"/>
        <v>74</v>
      </c>
      <c r="AH5" s="358">
        <f t="shared" si="0"/>
        <v>181</v>
      </c>
      <c r="AI5" s="358">
        <f t="shared" si="0"/>
        <v>32</v>
      </c>
      <c r="AJ5" s="358">
        <f t="shared" si="0"/>
        <v>15</v>
      </c>
      <c r="AK5" s="358">
        <f t="shared" si="0"/>
        <v>22</v>
      </c>
      <c r="AL5" s="358">
        <f t="shared" si="0"/>
        <v>26</v>
      </c>
      <c r="AM5" s="358">
        <f t="shared" si="0"/>
        <v>102</v>
      </c>
      <c r="AN5" s="358">
        <f t="shared" si="0"/>
        <v>24</v>
      </c>
      <c r="AO5" s="358">
        <f t="shared" si="0"/>
        <v>132</v>
      </c>
      <c r="AP5" s="358">
        <f t="shared" si="0"/>
        <v>30</v>
      </c>
      <c r="AQ5" s="358">
        <f t="shared" si="0"/>
        <v>59</v>
      </c>
      <c r="AR5" s="336"/>
      <c r="AS5" s="336"/>
      <c r="AT5" s="336"/>
      <c r="AU5" s="336"/>
      <c r="AV5" s="336"/>
      <c r="AW5" s="336"/>
    </row>
    <row r="6" spans="1:49" ht="16" x14ac:dyDescent="0.15">
      <c r="A6" s="358" t="s">
        <v>170</v>
      </c>
      <c r="B6" s="387"/>
      <c r="C6" s="387"/>
      <c r="D6" s="387"/>
      <c r="E6" s="387"/>
      <c r="F6" s="387"/>
      <c r="G6" s="387"/>
      <c r="H6" s="387"/>
      <c r="I6" s="387"/>
      <c r="J6" s="387"/>
      <c r="K6" s="387"/>
      <c r="L6" s="387"/>
      <c r="M6" s="387"/>
      <c r="N6" s="387"/>
      <c r="O6" s="387"/>
      <c r="P6" s="387"/>
      <c r="Q6" s="387"/>
      <c r="R6" s="387"/>
      <c r="S6" s="387"/>
      <c r="T6" s="387"/>
      <c r="U6" s="387"/>
      <c r="V6" s="387"/>
      <c r="W6" s="387"/>
      <c r="X6" s="387"/>
      <c r="Y6" s="387"/>
      <c r="Z6" s="387"/>
      <c r="AA6" s="387"/>
      <c r="AB6" s="387"/>
      <c r="AC6" s="387"/>
      <c r="AD6" s="387"/>
      <c r="AE6" s="387"/>
      <c r="AF6" s="387"/>
      <c r="AG6" s="387"/>
      <c r="AH6" s="387"/>
      <c r="AI6" s="387"/>
      <c r="AJ6" s="387"/>
      <c r="AK6" s="387"/>
      <c r="AL6" s="387"/>
      <c r="AM6" s="387"/>
      <c r="AN6" s="387"/>
      <c r="AO6" s="387"/>
      <c r="AP6" s="387"/>
      <c r="AQ6" s="387"/>
      <c r="AR6" s="336"/>
      <c r="AS6" s="336"/>
      <c r="AT6" s="336"/>
      <c r="AU6" s="336"/>
      <c r="AV6" s="336"/>
      <c r="AW6" s="336"/>
    </row>
    <row r="7" spans="1:49" x14ac:dyDescent="0.15">
      <c r="A7" s="336"/>
      <c r="B7" s="387">
        <f>'3. Därav sectio '!D21</f>
        <v>6</v>
      </c>
      <c r="C7" s="387">
        <f>'3. Därav sectio '!E21</f>
        <v>0</v>
      </c>
      <c r="D7" s="387">
        <f>'3. Därav sectio '!F21</f>
        <v>9</v>
      </c>
      <c r="E7" s="387">
        <f>'3. Därav sectio '!G21</f>
        <v>6</v>
      </c>
      <c r="F7" s="387">
        <f>'3. Därav sectio '!H21</f>
        <v>0</v>
      </c>
      <c r="G7" s="387">
        <f>'3. Därav sectio '!I21</f>
        <v>9</v>
      </c>
      <c r="H7" s="387">
        <f>'3. Därav sectio '!J21</f>
        <v>32</v>
      </c>
      <c r="I7" s="387">
        <f>'3. Därav sectio '!K21</f>
        <v>6</v>
      </c>
      <c r="J7" s="387">
        <f>'3. Därav sectio '!L21</f>
        <v>3</v>
      </c>
      <c r="K7" s="387">
        <f>'3. Därav sectio '!M21</f>
        <v>2</v>
      </c>
      <c r="L7" s="387">
        <f>'3. Därav sectio '!N21</f>
        <v>7</v>
      </c>
      <c r="M7" s="387">
        <f>'3. Därav sectio '!O21</f>
        <v>3</v>
      </c>
      <c r="N7" s="387">
        <f>'3. Därav sectio '!P21</f>
        <v>3</v>
      </c>
      <c r="O7" s="387">
        <f>'3. Därav sectio '!Q21</f>
        <v>39</v>
      </c>
      <c r="P7" s="387">
        <f>'3. Därav sectio '!R21</f>
        <v>4</v>
      </c>
      <c r="Q7" s="387">
        <f>'3. Därav sectio '!S21</f>
        <v>3</v>
      </c>
      <c r="R7" s="387">
        <f>'3. Därav sectio '!T21</f>
        <v>1</v>
      </c>
      <c r="S7" s="387">
        <f>'3. Därav sectio '!U21</f>
        <v>19</v>
      </c>
      <c r="T7" s="387">
        <f>'3. Därav sectio '!V21</f>
        <v>0</v>
      </c>
      <c r="U7" s="387">
        <f>'3. Därav sectio '!W21</f>
        <v>8</v>
      </c>
      <c r="V7" s="387">
        <f>'3. Därav sectio '!X21</f>
        <v>5</v>
      </c>
      <c r="W7" s="387">
        <f>'3. Därav sectio '!Y21</f>
        <v>1</v>
      </c>
      <c r="X7" s="387">
        <f>'3. Därav sectio '!Z21</f>
        <v>1</v>
      </c>
      <c r="Y7" s="387">
        <f>'3. Därav sectio '!AA21</f>
        <v>4</v>
      </c>
      <c r="Z7" s="387">
        <f>'3. Därav sectio '!AB21</f>
        <v>2</v>
      </c>
      <c r="AA7" s="387">
        <f>'3. Därav sectio '!AC21</f>
        <v>18</v>
      </c>
      <c r="AB7" s="387">
        <f>'3. Därav sectio '!AD21</f>
        <v>24</v>
      </c>
      <c r="AC7" s="387">
        <f>'3. Därav sectio '!AE21</f>
        <v>14</v>
      </c>
      <c r="AD7" s="387">
        <f>'3. Därav sectio '!AF21</f>
        <v>17</v>
      </c>
      <c r="AE7" s="387">
        <f>'3. Därav sectio '!AG21</f>
        <v>1</v>
      </c>
      <c r="AF7" s="387">
        <f>'3. Därav sectio '!AH21</f>
        <v>2</v>
      </c>
      <c r="AG7" s="387">
        <f>'3. Därav sectio '!AI21</f>
        <v>5</v>
      </c>
      <c r="AH7" s="387">
        <f>'3. Därav sectio '!AJ21</f>
        <v>13</v>
      </c>
      <c r="AI7" s="387">
        <f>'3. Därav sectio '!AK21</f>
        <v>4</v>
      </c>
      <c r="AJ7" s="387">
        <f>'3. Därav sectio '!AL21</f>
        <v>2</v>
      </c>
      <c r="AK7" s="387">
        <f>'3. Därav sectio '!AM21</f>
        <v>1</v>
      </c>
      <c r="AL7" s="387">
        <f>'3. Därav sectio '!AN21</f>
        <v>2</v>
      </c>
      <c r="AM7" s="387">
        <f>'3. Därav sectio '!AO21</f>
        <v>7</v>
      </c>
      <c r="AN7" s="387">
        <f>'3. Därav sectio '!AP21</f>
        <v>1</v>
      </c>
      <c r="AO7" s="387">
        <f>'3. Därav sectio '!AQ21</f>
        <v>6</v>
      </c>
      <c r="AP7" s="387">
        <f>'3. Därav sectio '!AR21</f>
        <v>4</v>
      </c>
      <c r="AQ7" s="387">
        <f>'3. Därav sectio '!AS21</f>
        <v>1</v>
      </c>
      <c r="AR7" s="336"/>
      <c r="AS7" s="336"/>
      <c r="AT7" s="336"/>
      <c r="AU7" s="336"/>
      <c r="AV7" s="336"/>
      <c r="AW7" s="336"/>
    </row>
    <row r="8" spans="1:49" x14ac:dyDescent="0.15">
      <c r="A8" s="336"/>
      <c r="B8" s="387">
        <f>'3. Därav sectio '!D22</f>
        <v>3</v>
      </c>
      <c r="C8" s="387">
        <f>'3. Därav sectio '!E22</f>
        <v>0</v>
      </c>
      <c r="D8" s="387">
        <f>'3. Därav sectio '!F22</f>
        <v>1</v>
      </c>
      <c r="E8" s="387">
        <f>'3. Därav sectio '!G22</f>
        <v>3</v>
      </c>
      <c r="F8" s="387">
        <f>'3. Därav sectio '!H22</f>
        <v>0</v>
      </c>
      <c r="G8" s="387">
        <f>'3. Därav sectio '!I22</f>
        <v>3</v>
      </c>
      <c r="H8" s="387">
        <f>'3. Därav sectio '!J22</f>
        <v>19</v>
      </c>
      <c r="I8" s="387">
        <f>'3. Därav sectio '!K22</f>
        <v>3</v>
      </c>
      <c r="J8" s="387">
        <f>'3. Därav sectio '!L22</f>
        <v>7</v>
      </c>
      <c r="K8" s="387">
        <f>'3. Därav sectio '!M22</f>
        <v>0</v>
      </c>
      <c r="L8" s="387">
        <f>'3. Därav sectio '!N22</f>
        <v>3</v>
      </c>
      <c r="M8" s="387">
        <f>'3. Därav sectio '!O22</f>
        <v>4</v>
      </c>
      <c r="N8" s="387">
        <f>'3. Därav sectio '!P22</f>
        <v>1</v>
      </c>
      <c r="O8" s="387">
        <f>'3. Därav sectio '!Q22</f>
        <v>5</v>
      </c>
      <c r="P8" s="387">
        <f>'3. Därav sectio '!R22</f>
        <v>4</v>
      </c>
      <c r="Q8" s="387">
        <f>'3. Därav sectio '!S22</f>
        <v>5</v>
      </c>
      <c r="R8" s="387">
        <f>'3. Därav sectio '!T22</f>
        <v>3</v>
      </c>
      <c r="S8" s="387">
        <f>'3. Därav sectio '!U22</f>
        <v>18</v>
      </c>
      <c r="T8" s="387">
        <f>'3. Därav sectio '!V22</f>
        <v>0</v>
      </c>
      <c r="U8" s="387">
        <f>'3. Därav sectio '!W22</f>
        <v>5</v>
      </c>
      <c r="V8" s="387">
        <f>'3. Därav sectio '!X22</f>
        <v>1</v>
      </c>
      <c r="W8" s="387">
        <f>'3. Därav sectio '!Y22</f>
        <v>0</v>
      </c>
      <c r="X8" s="387">
        <f>'3. Därav sectio '!Z22</f>
        <v>2</v>
      </c>
      <c r="Y8" s="387">
        <f>'3. Därav sectio '!AA22</f>
        <v>6</v>
      </c>
      <c r="Z8" s="387">
        <f>'3. Därav sectio '!AB22</f>
        <v>5</v>
      </c>
      <c r="AA8" s="387">
        <f>'3. Därav sectio '!AC22</f>
        <v>11</v>
      </c>
      <c r="AB8" s="387">
        <f>'3. Därav sectio '!AD22</f>
        <v>9</v>
      </c>
      <c r="AC8" s="387">
        <f>'3. Därav sectio '!AE22</f>
        <v>8</v>
      </c>
      <c r="AD8" s="387">
        <f>'3. Därav sectio '!AF22</f>
        <v>13</v>
      </c>
      <c r="AE8" s="387">
        <f>'3. Därav sectio '!AG22</f>
        <v>0</v>
      </c>
      <c r="AF8" s="387">
        <f>'3. Därav sectio '!AH22</f>
        <v>0</v>
      </c>
      <c r="AG8" s="387">
        <f>'3. Därav sectio '!AI22</f>
        <v>0</v>
      </c>
      <c r="AH8" s="387">
        <f>'3. Därav sectio '!AJ22</f>
        <v>6</v>
      </c>
      <c r="AI8" s="387">
        <f>'3. Därav sectio '!AK22</f>
        <v>3</v>
      </c>
      <c r="AJ8" s="387">
        <f>'3. Därav sectio '!AL22</f>
        <v>2</v>
      </c>
      <c r="AK8" s="387">
        <f>'3. Därav sectio '!AM22</f>
        <v>0</v>
      </c>
      <c r="AL8" s="387">
        <f>'3. Därav sectio '!AN22</f>
        <v>0</v>
      </c>
      <c r="AM8" s="387">
        <f>'3. Därav sectio '!AO22</f>
        <v>3</v>
      </c>
      <c r="AN8" s="387">
        <f>'3. Därav sectio '!AP22</f>
        <v>1</v>
      </c>
      <c r="AO8" s="387">
        <f>'3. Därav sectio '!AQ22</f>
        <v>4</v>
      </c>
      <c r="AP8" s="387">
        <f>'3. Därav sectio '!AR22</f>
        <v>2</v>
      </c>
      <c r="AQ8" s="387">
        <f>'3. Därav sectio '!AS22</f>
        <v>4</v>
      </c>
      <c r="AR8" s="336"/>
      <c r="AS8" s="336"/>
      <c r="AT8" s="336"/>
      <c r="AU8" s="336"/>
      <c r="AV8" s="336"/>
      <c r="AW8" s="336"/>
    </row>
    <row r="9" spans="1:49" x14ac:dyDescent="0.15">
      <c r="A9" s="336"/>
      <c r="B9" s="387">
        <f>'3. Därav sectio '!D23</f>
        <v>20</v>
      </c>
      <c r="C9" s="387">
        <f>'3. Därav sectio '!E23</f>
        <v>0</v>
      </c>
      <c r="D9" s="387">
        <f>'3. Därav sectio '!F23</f>
        <v>21</v>
      </c>
      <c r="E9" s="387">
        <f>'3. Därav sectio '!G23</f>
        <v>27</v>
      </c>
      <c r="F9" s="387">
        <f>'3. Därav sectio '!H23</f>
        <v>4</v>
      </c>
      <c r="G9" s="387">
        <f>'3. Därav sectio '!I23</f>
        <v>13</v>
      </c>
      <c r="H9" s="387">
        <f>'3. Därav sectio '!J23</f>
        <v>84</v>
      </c>
      <c r="I9" s="387">
        <f>'3. Därav sectio '!K23</f>
        <v>17</v>
      </c>
      <c r="J9" s="387">
        <f>'3. Därav sectio '!L23</f>
        <v>20</v>
      </c>
      <c r="K9" s="387">
        <f>'3. Därav sectio '!M23</f>
        <v>5</v>
      </c>
      <c r="L9" s="387">
        <f>'3. Därav sectio '!N23</f>
        <v>9</v>
      </c>
      <c r="M9" s="387">
        <f>'3. Därav sectio '!O23</f>
        <v>9</v>
      </c>
      <c r="N9" s="387">
        <f>'3. Därav sectio '!P23</f>
        <v>15</v>
      </c>
      <c r="O9" s="387">
        <f>'3. Därav sectio '!Q23</f>
        <v>22</v>
      </c>
      <c r="P9" s="387">
        <f>'3. Därav sectio '!R23</f>
        <v>24</v>
      </c>
      <c r="Q9" s="387">
        <f>'3. Därav sectio '!S23</f>
        <v>22</v>
      </c>
      <c r="R9" s="387">
        <f>'3. Därav sectio '!T23</f>
        <v>16</v>
      </c>
      <c r="S9" s="387">
        <f>'3. Därav sectio '!U23</f>
        <v>125</v>
      </c>
      <c r="T9" s="387">
        <f>'3. Därav sectio '!V23</f>
        <v>1</v>
      </c>
      <c r="U9" s="387">
        <f>'3. Därav sectio '!W23</f>
        <v>30</v>
      </c>
      <c r="V9" s="387">
        <f>'3. Därav sectio '!X23</f>
        <v>12</v>
      </c>
      <c r="W9" s="387">
        <f>'3. Därav sectio '!Y23</f>
        <v>1</v>
      </c>
      <c r="X9" s="387">
        <f>'3. Därav sectio '!Z23</f>
        <v>8</v>
      </c>
      <c r="Y9" s="387">
        <f>'3. Därav sectio '!AA23</f>
        <v>29</v>
      </c>
      <c r="Z9" s="387">
        <f>'3. Därav sectio '!AB23</f>
        <v>18</v>
      </c>
      <c r="AA9" s="387">
        <f>'3. Därav sectio '!AC23</f>
        <v>59</v>
      </c>
      <c r="AB9" s="387">
        <f>'3. Därav sectio '!AD23</f>
        <v>55</v>
      </c>
      <c r="AC9" s="387">
        <f>'3. Därav sectio '!AE23</f>
        <v>45</v>
      </c>
      <c r="AD9" s="387">
        <f>'3. Därav sectio '!AF23</f>
        <v>70</v>
      </c>
      <c r="AE9" s="387">
        <f>'3. Därav sectio '!AG23</f>
        <v>15</v>
      </c>
      <c r="AF9" s="387">
        <f>'3. Därav sectio '!AH23</f>
        <v>3</v>
      </c>
      <c r="AG9" s="387">
        <f>'3. Därav sectio '!AI23</f>
        <v>24</v>
      </c>
      <c r="AH9" s="387">
        <f>'3. Därav sectio '!AJ23</f>
        <v>42</v>
      </c>
      <c r="AI9" s="387">
        <f>'3. Därav sectio '!AK23</f>
        <v>5</v>
      </c>
      <c r="AJ9" s="387">
        <f>'3. Därav sectio '!AL23</f>
        <v>1</v>
      </c>
      <c r="AK9" s="387">
        <f>'3. Därav sectio '!AM23</f>
        <v>3</v>
      </c>
      <c r="AL9" s="387">
        <f>'3. Därav sectio '!AN23</f>
        <v>7</v>
      </c>
      <c r="AM9" s="387">
        <f>'3. Därav sectio '!AO23</f>
        <v>24</v>
      </c>
      <c r="AN9" s="387">
        <f>'3. Därav sectio '!AP23</f>
        <v>4</v>
      </c>
      <c r="AO9" s="387">
        <f>'3. Därav sectio '!AQ23</f>
        <v>21</v>
      </c>
      <c r="AP9" s="387">
        <f>'3. Därav sectio '!AR23</f>
        <v>6</v>
      </c>
      <c r="AQ9" s="387">
        <f>'3. Därav sectio '!AS23</f>
        <v>8</v>
      </c>
      <c r="AR9" s="336"/>
      <c r="AS9" s="336"/>
      <c r="AT9" s="336"/>
      <c r="AU9" s="336"/>
      <c r="AV9" s="336"/>
      <c r="AW9" s="336"/>
    </row>
    <row r="10" spans="1:49" ht="16" x14ac:dyDescent="0.15">
      <c r="A10" s="358" t="s">
        <v>120</v>
      </c>
      <c r="B10" s="387">
        <f>SUM(B7:B9)</f>
        <v>29</v>
      </c>
      <c r="C10" s="387">
        <f t="shared" ref="C10:AQ10" si="1">SUM(C7:C9)</f>
        <v>0</v>
      </c>
      <c r="D10" s="387">
        <f t="shared" si="1"/>
        <v>31</v>
      </c>
      <c r="E10" s="387">
        <f t="shared" si="1"/>
        <v>36</v>
      </c>
      <c r="F10" s="387">
        <f t="shared" si="1"/>
        <v>4</v>
      </c>
      <c r="G10" s="387">
        <f t="shared" si="1"/>
        <v>25</v>
      </c>
      <c r="H10" s="387">
        <f t="shared" si="1"/>
        <v>135</v>
      </c>
      <c r="I10" s="387">
        <f t="shared" si="1"/>
        <v>26</v>
      </c>
      <c r="J10" s="387">
        <f t="shared" si="1"/>
        <v>30</v>
      </c>
      <c r="K10" s="387">
        <f t="shared" si="1"/>
        <v>7</v>
      </c>
      <c r="L10" s="387">
        <f t="shared" si="1"/>
        <v>19</v>
      </c>
      <c r="M10" s="387">
        <f t="shared" si="1"/>
        <v>16</v>
      </c>
      <c r="N10" s="387">
        <f t="shared" si="1"/>
        <v>19</v>
      </c>
      <c r="O10" s="387">
        <f t="shared" si="1"/>
        <v>66</v>
      </c>
      <c r="P10" s="387">
        <f t="shared" si="1"/>
        <v>32</v>
      </c>
      <c r="Q10" s="387">
        <f t="shared" si="1"/>
        <v>30</v>
      </c>
      <c r="R10" s="387">
        <f t="shared" si="1"/>
        <v>20</v>
      </c>
      <c r="S10" s="387">
        <f t="shared" si="1"/>
        <v>162</v>
      </c>
      <c r="T10" s="387">
        <f t="shared" si="1"/>
        <v>1</v>
      </c>
      <c r="U10" s="387">
        <f t="shared" si="1"/>
        <v>43</v>
      </c>
      <c r="V10" s="387">
        <f t="shared" si="1"/>
        <v>18</v>
      </c>
      <c r="W10" s="387">
        <f t="shared" si="1"/>
        <v>2</v>
      </c>
      <c r="X10" s="387">
        <f t="shared" si="1"/>
        <v>11</v>
      </c>
      <c r="Y10" s="387">
        <f t="shared" si="1"/>
        <v>39</v>
      </c>
      <c r="Z10" s="387">
        <f t="shared" si="1"/>
        <v>25</v>
      </c>
      <c r="AA10" s="387">
        <f t="shared" si="1"/>
        <v>88</v>
      </c>
      <c r="AB10" s="387">
        <f t="shared" si="1"/>
        <v>88</v>
      </c>
      <c r="AC10" s="387">
        <f t="shared" si="1"/>
        <v>67</v>
      </c>
      <c r="AD10" s="387">
        <f t="shared" si="1"/>
        <v>100</v>
      </c>
      <c r="AE10" s="387">
        <f t="shared" si="1"/>
        <v>16</v>
      </c>
      <c r="AF10" s="387">
        <f t="shared" si="1"/>
        <v>5</v>
      </c>
      <c r="AG10" s="387">
        <f t="shared" si="1"/>
        <v>29</v>
      </c>
      <c r="AH10" s="387">
        <f t="shared" si="1"/>
        <v>61</v>
      </c>
      <c r="AI10" s="387">
        <f t="shared" si="1"/>
        <v>12</v>
      </c>
      <c r="AJ10" s="387">
        <f t="shared" si="1"/>
        <v>5</v>
      </c>
      <c r="AK10" s="387">
        <f t="shared" si="1"/>
        <v>4</v>
      </c>
      <c r="AL10" s="387">
        <f t="shared" si="1"/>
        <v>9</v>
      </c>
      <c r="AM10" s="387">
        <f t="shared" si="1"/>
        <v>34</v>
      </c>
      <c r="AN10" s="387">
        <f t="shared" si="1"/>
        <v>6</v>
      </c>
      <c r="AO10" s="387">
        <f t="shared" si="1"/>
        <v>31</v>
      </c>
      <c r="AP10" s="387">
        <f t="shared" si="1"/>
        <v>12</v>
      </c>
      <c r="AQ10" s="387">
        <f t="shared" si="1"/>
        <v>13</v>
      </c>
      <c r="AR10" s="336"/>
      <c r="AS10" s="336"/>
      <c r="AT10" s="336"/>
      <c r="AU10" s="336"/>
      <c r="AV10" s="336"/>
      <c r="AW10" s="336"/>
    </row>
    <row r="11" spans="1:49" x14ac:dyDescent="0.15">
      <c r="A11" s="336"/>
      <c r="B11" s="387"/>
      <c r="C11" s="387"/>
      <c r="D11" s="387"/>
      <c r="E11" s="387"/>
      <c r="F11" s="387"/>
      <c r="G11" s="387"/>
      <c r="H11" s="387"/>
      <c r="I11" s="387"/>
      <c r="J11" s="387"/>
      <c r="K11" s="387"/>
      <c r="L11" s="387"/>
      <c r="M11" s="387"/>
      <c r="N11" s="387"/>
      <c r="O11" s="387"/>
      <c r="P11" s="387"/>
      <c r="Q11" s="387"/>
      <c r="R11" s="387"/>
      <c r="S11" s="387"/>
      <c r="T11" s="387"/>
      <c r="U11" s="387"/>
      <c r="V11" s="387"/>
      <c r="W11" s="387"/>
      <c r="X11" s="387"/>
      <c r="Y11" s="387"/>
      <c r="Z11" s="387"/>
      <c r="AA11" s="387"/>
      <c r="AB11" s="387"/>
      <c r="AC11" s="387"/>
      <c r="AD11" s="387"/>
      <c r="AE11" s="387"/>
      <c r="AF11" s="387"/>
      <c r="AG11" s="387"/>
      <c r="AH11" s="387"/>
      <c r="AI11" s="387"/>
      <c r="AJ11" s="387"/>
      <c r="AK11" s="387"/>
      <c r="AL11" s="387"/>
      <c r="AM11" s="387"/>
      <c r="AN11" s="387"/>
      <c r="AO11" s="387"/>
      <c r="AP11" s="387"/>
      <c r="AQ11" s="387"/>
      <c r="AR11" s="386" t="s">
        <v>85</v>
      </c>
      <c r="AS11" s="386" t="s">
        <v>86</v>
      </c>
      <c r="AT11" s="336"/>
      <c r="AU11" s="336"/>
      <c r="AV11" s="336"/>
      <c r="AW11" s="336"/>
    </row>
    <row r="12" spans="1:49" x14ac:dyDescent="0.15">
      <c r="A12" s="336" t="s">
        <v>171</v>
      </c>
      <c r="B12" s="388">
        <f>B10/B5</f>
        <v>1</v>
      </c>
      <c r="C12" s="388">
        <f t="shared" ref="C12:AQ12" si="2">C10/C5</f>
        <v>0</v>
      </c>
      <c r="D12" s="388">
        <f t="shared" si="2"/>
        <v>0.27192982456140352</v>
      </c>
      <c r="E12" s="388">
        <f t="shared" si="2"/>
        <v>0.25531914893617019</v>
      </c>
      <c r="F12" s="388">
        <f t="shared" si="2"/>
        <v>0.23529411764705882</v>
      </c>
      <c r="G12" s="388">
        <f t="shared" si="2"/>
        <v>0.32051282051282054</v>
      </c>
      <c r="H12" s="388">
        <f t="shared" si="2"/>
        <v>0.29605263157894735</v>
      </c>
      <c r="I12" s="388">
        <f t="shared" si="2"/>
        <v>0.32911392405063289</v>
      </c>
      <c r="J12" s="388">
        <f t="shared" si="2"/>
        <v>0.22556390977443608</v>
      </c>
      <c r="K12" s="388">
        <f t="shared" si="2"/>
        <v>0.23333333333333334</v>
      </c>
      <c r="L12" s="388">
        <f t="shared" si="2"/>
        <v>0.19</v>
      </c>
      <c r="M12" s="388">
        <f t="shared" si="2"/>
        <v>0.20512820512820512</v>
      </c>
      <c r="N12" s="388">
        <f t="shared" si="2"/>
        <v>0.30645161290322581</v>
      </c>
      <c r="O12" s="388">
        <f t="shared" si="2"/>
        <v>0.51162790697674421</v>
      </c>
      <c r="P12" s="388">
        <f t="shared" si="2"/>
        <v>0.35555555555555557</v>
      </c>
      <c r="Q12" s="388">
        <f t="shared" si="2"/>
        <v>0.20547945205479451</v>
      </c>
      <c r="R12" s="388">
        <f t="shared" si="2"/>
        <v>0.30769230769230771</v>
      </c>
      <c r="S12" s="388">
        <f t="shared" si="2"/>
        <v>0.39705882352941174</v>
      </c>
      <c r="T12" s="388">
        <f t="shared" si="2"/>
        <v>0.25</v>
      </c>
      <c r="U12" s="388">
        <f t="shared" si="2"/>
        <v>0.30281690140845069</v>
      </c>
      <c r="V12" s="388">
        <f t="shared" si="2"/>
        <v>0.21428571428571427</v>
      </c>
      <c r="W12" s="388">
        <f t="shared" si="2"/>
        <v>0.18181818181818182</v>
      </c>
      <c r="X12" s="388">
        <f t="shared" si="2"/>
        <v>0.31428571428571428</v>
      </c>
      <c r="Y12" s="388">
        <f t="shared" si="2"/>
        <v>0.33050847457627119</v>
      </c>
      <c r="Z12" s="388">
        <f t="shared" si="2"/>
        <v>0.19379844961240311</v>
      </c>
      <c r="AA12" s="388">
        <f t="shared" si="2"/>
        <v>0.36213991769547327</v>
      </c>
      <c r="AB12" s="388">
        <f t="shared" si="2"/>
        <v>0.40552995391705071</v>
      </c>
      <c r="AC12" s="388">
        <f t="shared" si="2"/>
        <v>0.391812865497076</v>
      </c>
      <c r="AD12" s="388">
        <f t="shared" si="2"/>
        <v>0.35714285714285715</v>
      </c>
      <c r="AE12" s="388">
        <f t="shared" si="2"/>
        <v>0.24242424242424243</v>
      </c>
      <c r="AF12" s="388">
        <f t="shared" si="2"/>
        <v>0.19230769230769232</v>
      </c>
      <c r="AG12" s="388">
        <f t="shared" si="2"/>
        <v>0.39189189189189189</v>
      </c>
      <c r="AH12" s="388">
        <f t="shared" si="2"/>
        <v>0.33701657458563539</v>
      </c>
      <c r="AI12" s="388">
        <f t="shared" si="2"/>
        <v>0.375</v>
      </c>
      <c r="AJ12" s="388">
        <f t="shared" si="2"/>
        <v>0.33333333333333331</v>
      </c>
      <c r="AK12" s="388">
        <f t="shared" si="2"/>
        <v>0.18181818181818182</v>
      </c>
      <c r="AL12" s="388">
        <f t="shared" si="2"/>
        <v>0.34615384615384615</v>
      </c>
      <c r="AM12" s="388">
        <f t="shared" si="2"/>
        <v>0.33333333333333331</v>
      </c>
      <c r="AN12" s="388">
        <f t="shared" si="2"/>
        <v>0.25</v>
      </c>
      <c r="AO12" s="388">
        <f t="shared" si="2"/>
        <v>0.23484848484848486</v>
      </c>
      <c r="AP12" s="388">
        <f t="shared" si="2"/>
        <v>0.4</v>
      </c>
      <c r="AQ12" s="388">
        <f t="shared" si="2"/>
        <v>0.22033898305084745</v>
      </c>
      <c r="AR12" s="389">
        <f>MAX(U12:AQ12)</f>
        <v>0.40552995391705071</v>
      </c>
      <c r="AS12" s="389">
        <f>MIN(U12:AQ12)</f>
        <v>0.18181818181818182</v>
      </c>
      <c r="AT12" s="336"/>
      <c r="AU12" s="336"/>
      <c r="AV12" s="336"/>
      <c r="AW12" s="336">
        <v>7171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6FFA0-E7CB-1146-94ED-FCBEA078AFFB}">
  <dimension ref="A1:AW11"/>
  <sheetViews>
    <sheetView workbookViewId="0">
      <selection activeCell="A4" sqref="A4"/>
    </sheetView>
  </sheetViews>
  <sheetFormatPr baseColWidth="10" defaultColWidth="10.83203125" defaultRowHeight="13" x14ac:dyDescent="0.15"/>
  <sheetData>
    <row r="1" spans="1:49" ht="53" thickTop="1" thickBot="1" x14ac:dyDescent="0.2">
      <c r="B1" s="216" t="s">
        <v>4</v>
      </c>
      <c r="C1" s="216" t="s">
        <v>30</v>
      </c>
      <c r="D1" s="216" t="s">
        <v>53</v>
      </c>
      <c r="E1" s="216" t="s">
        <v>32</v>
      </c>
      <c r="F1" s="216" t="s">
        <v>28</v>
      </c>
      <c r="G1" s="216" t="s">
        <v>43</v>
      </c>
      <c r="H1" s="216" t="s">
        <v>54</v>
      </c>
      <c r="I1" s="216" t="s">
        <v>57</v>
      </c>
      <c r="J1" s="216" t="s">
        <v>6</v>
      </c>
      <c r="K1" s="216" t="s">
        <v>36</v>
      </c>
      <c r="L1" s="216" t="s">
        <v>44</v>
      </c>
      <c r="M1" s="216" t="s">
        <v>58</v>
      </c>
      <c r="N1" s="216" t="s">
        <v>31</v>
      </c>
      <c r="O1" s="216" t="s">
        <v>15</v>
      </c>
      <c r="P1" s="216" t="s">
        <v>5</v>
      </c>
      <c r="Q1" s="216" t="s">
        <v>29</v>
      </c>
      <c r="R1" s="216" t="s">
        <v>7</v>
      </c>
      <c r="S1" s="216" t="s">
        <v>42</v>
      </c>
      <c r="T1" s="216" t="s">
        <v>72</v>
      </c>
      <c r="U1" s="225" t="s">
        <v>59</v>
      </c>
      <c r="V1" s="225" t="s">
        <v>60</v>
      </c>
      <c r="W1" s="225" t="s">
        <v>55</v>
      </c>
      <c r="X1" s="225" t="s">
        <v>90</v>
      </c>
      <c r="Y1" s="225" t="s">
        <v>61</v>
      </c>
      <c r="Z1" s="225" t="s">
        <v>41</v>
      </c>
      <c r="AA1" s="225" t="s">
        <v>143</v>
      </c>
      <c r="AB1" s="225" t="s">
        <v>144</v>
      </c>
      <c r="AC1" s="225" t="s">
        <v>145</v>
      </c>
      <c r="AD1" s="225" t="s">
        <v>142</v>
      </c>
      <c r="AE1" s="225" t="s">
        <v>146</v>
      </c>
      <c r="AF1" s="225" t="s">
        <v>62</v>
      </c>
      <c r="AG1" s="225" t="s">
        <v>63</v>
      </c>
      <c r="AH1" s="225" t="s">
        <v>40</v>
      </c>
      <c r="AI1" s="225" t="s">
        <v>56</v>
      </c>
      <c r="AJ1" s="225" t="s">
        <v>37</v>
      </c>
      <c r="AK1" s="225" t="s">
        <v>38</v>
      </c>
      <c r="AL1" s="225" t="s">
        <v>26</v>
      </c>
      <c r="AM1" s="225" t="s">
        <v>8</v>
      </c>
      <c r="AN1" s="225" t="s">
        <v>35</v>
      </c>
      <c r="AO1" s="225" t="s">
        <v>27</v>
      </c>
      <c r="AP1" s="225" t="s">
        <v>64</v>
      </c>
      <c r="AQ1" s="225" t="s">
        <v>65</v>
      </c>
      <c r="AR1" s="225" t="s">
        <v>66</v>
      </c>
      <c r="AS1" s="381" t="s">
        <v>108</v>
      </c>
      <c r="AT1" s="381" t="s">
        <v>85</v>
      </c>
      <c r="AU1" s="381" t="s">
        <v>86</v>
      </c>
      <c r="AV1" s="75" t="s">
        <v>52</v>
      </c>
    </row>
    <row r="2" spans="1:49" ht="18" thickTop="1" thickBot="1" x14ac:dyDescent="0.2">
      <c r="B2" s="358">
        <v>796</v>
      </c>
      <c r="C2" s="358">
        <v>324</v>
      </c>
      <c r="D2" s="358">
        <v>502</v>
      </c>
      <c r="E2" s="358">
        <v>719</v>
      </c>
      <c r="F2" s="358">
        <v>145</v>
      </c>
      <c r="G2" s="358">
        <v>447</v>
      </c>
      <c r="H2" s="358">
        <v>2718</v>
      </c>
      <c r="I2" s="358">
        <v>497</v>
      </c>
      <c r="J2" s="358">
        <v>866</v>
      </c>
      <c r="K2" s="358">
        <v>226</v>
      </c>
      <c r="L2" s="358">
        <v>555</v>
      </c>
      <c r="M2" s="358">
        <v>493</v>
      </c>
      <c r="N2" s="358">
        <v>94</v>
      </c>
      <c r="O2" s="358">
        <v>451</v>
      </c>
      <c r="P2" s="358">
        <v>692</v>
      </c>
      <c r="Q2" s="358">
        <v>468</v>
      </c>
      <c r="R2" s="358">
        <v>845</v>
      </c>
      <c r="S2" s="358">
        <v>546</v>
      </c>
      <c r="T2" s="359">
        <v>2226</v>
      </c>
      <c r="U2" s="360">
        <v>83</v>
      </c>
      <c r="V2" s="358">
        <v>906</v>
      </c>
      <c r="W2" s="358">
        <v>465</v>
      </c>
      <c r="X2" s="358">
        <v>260</v>
      </c>
      <c r="Y2" s="358">
        <v>214</v>
      </c>
      <c r="Z2" s="358">
        <v>747</v>
      </c>
      <c r="AA2" s="358">
        <v>1257</v>
      </c>
      <c r="AB2" s="358">
        <v>1928</v>
      </c>
      <c r="AC2" s="358">
        <v>1039</v>
      </c>
      <c r="AD2" s="358">
        <v>745</v>
      </c>
      <c r="AE2" s="358">
        <v>2411</v>
      </c>
      <c r="AF2" s="358">
        <v>459</v>
      </c>
      <c r="AG2" s="360">
        <v>789</v>
      </c>
      <c r="AH2" s="360">
        <v>539</v>
      </c>
      <c r="AI2" s="361">
        <v>1129</v>
      </c>
      <c r="AJ2" s="358">
        <v>587</v>
      </c>
      <c r="AK2" s="358">
        <v>110</v>
      </c>
      <c r="AL2" s="358">
        <v>280</v>
      </c>
      <c r="AM2" s="358">
        <v>229</v>
      </c>
      <c r="AN2" s="358">
        <v>801</v>
      </c>
      <c r="AO2" s="358">
        <v>407</v>
      </c>
      <c r="AP2" s="358">
        <v>848</v>
      </c>
      <c r="AQ2" s="358">
        <v>154</v>
      </c>
      <c r="AR2" s="358">
        <v>359</v>
      </c>
      <c r="AS2" s="380"/>
      <c r="AT2" s="380"/>
      <c r="AU2" s="380"/>
      <c r="AV2" s="73">
        <f>SUM(B2:AR2)</f>
        <v>30356</v>
      </c>
    </row>
    <row r="3" spans="1:49" ht="18" thickTop="1" thickBot="1" x14ac:dyDescent="0.2">
      <c r="B3" s="358">
        <v>231</v>
      </c>
      <c r="C3" s="358">
        <v>79</v>
      </c>
      <c r="D3" s="358">
        <v>132</v>
      </c>
      <c r="E3" s="358">
        <v>296</v>
      </c>
      <c r="F3" s="358">
        <v>36</v>
      </c>
      <c r="G3" s="358">
        <v>154</v>
      </c>
      <c r="H3" s="358">
        <v>1056</v>
      </c>
      <c r="I3" s="358">
        <v>242</v>
      </c>
      <c r="J3" s="358">
        <v>384</v>
      </c>
      <c r="K3" s="358">
        <v>102</v>
      </c>
      <c r="L3" s="358">
        <v>177</v>
      </c>
      <c r="M3" s="358">
        <v>114</v>
      </c>
      <c r="N3" s="358">
        <v>14</v>
      </c>
      <c r="O3" s="358">
        <v>89</v>
      </c>
      <c r="P3" s="358">
        <v>204</v>
      </c>
      <c r="Q3" s="358">
        <v>202</v>
      </c>
      <c r="R3" s="358">
        <v>229</v>
      </c>
      <c r="S3" s="358">
        <v>156</v>
      </c>
      <c r="T3" s="358">
        <v>1013</v>
      </c>
      <c r="U3" s="361">
        <v>32</v>
      </c>
      <c r="V3" s="358">
        <v>239</v>
      </c>
      <c r="W3" s="358">
        <v>130</v>
      </c>
      <c r="X3" s="358">
        <v>69</v>
      </c>
      <c r="Y3" s="358">
        <v>57</v>
      </c>
      <c r="Z3" s="358">
        <v>188</v>
      </c>
      <c r="AA3" s="358">
        <v>433</v>
      </c>
      <c r="AB3" s="358">
        <v>580</v>
      </c>
      <c r="AC3" s="358">
        <v>368</v>
      </c>
      <c r="AD3" s="358">
        <v>352</v>
      </c>
      <c r="AE3" s="358">
        <v>789</v>
      </c>
      <c r="AF3" s="358">
        <v>170</v>
      </c>
      <c r="AG3" s="361">
        <v>201</v>
      </c>
      <c r="AH3" s="361">
        <v>198</v>
      </c>
      <c r="AI3" s="361">
        <v>418</v>
      </c>
      <c r="AJ3" s="358">
        <v>216</v>
      </c>
      <c r="AK3" s="358">
        <v>51</v>
      </c>
      <c r="AL3" s="358">
        <v>81</v>
      </c>
      <c r="AM3" s="358">
        <v>62</v>
      </c>
      <c r="AN3" s="358">
        <v>251</v>
      </c>
      <c r="AO3" s="358">
        <v>143</v>
      </c>
      <c r="AP3" s="358">
        <v>305</v>
      </c>
      <c r="AQ3" s="358">
        <v>84</v>
      </c>
      <c r="AR3" s="358">
        <v>117</v>
      </c>
      <c r="AS3" s="379"/>
      <c r="AT3" s="379"/>
      <c r="AU3" s="379"/>
      <c r="AV3" s="73">
        <f>SUM(B3:AR3)</f>
        <v>10444</v>
      </c>
    </row>
    <row r="4" spans="1:49" ht="18" thickTop="1" thickBot="1" x14ac:dyDescent="0.2">
      <c r="B4" s="358">
        <v>49</v>
      </c>
      <c r="C4" s="358">
        <v>10</v>
      </c>
      <c r="D4" s="358">
        <v>30</v>
      </c>
      <c r="E4" s="358">
        <v>35</v>
      </c>
      <c r="F4" s="358">
        <v>12</v>
      </c>
      <c r="G4" s="358">
        <v>23</v>
      </c>
      <c r="H4" s="358">
        <v>113</v>
      </c>
      <c r="I4" s="358">
        <v>26</v>
      </c>
      <c r="J4" s="358">
        <v>33</v>
      </c>
      <c r="K4" s="358">
        <v>19</v>
      </c>
      <c r="L4" s="358">
        <v>14</v>
      </c>
      <c r="M4" s="358">
        <v>12</v>
      </c>
      <c r="N4" s="358">
        <v>4</v>
      </c>
      <c r="O4" s="358">
        <v>18</v>
      </c>
      <c r="P4" s="358">
        <v>51</v>
      </c>
      <c r="Q4" s="358">
        <v>13</v>
      </c>
      <c r="R4" s="358">
        <v>19</v>
      </c>
      <c r="S4" s="358">
        <v>21</v>
      </c>
      <c r="T4" s="358">
        <v>140</v>
      </c>
      <c r="U4" s="361">
        <v>2</v>
      </c>
      <c r="V4" s="358">
        <v>19</v>
      </c>
      <c r="W4" s="358">
        <v>18</v>
      </c>
      <c r="X4" s="358">
        <v>12</v>
      </c>
      <c r="Y4" s="358">
        <v>7</v>
      </c>
      <c r="Z4" s="358">
        <v>24</v>
      </c>
      <c r="AA4" s="358">
        <v>93</v>
      </c>
      <c r="AB4" s="358">
        <v>181</v>
      </c>
      <c r="AC4" s="358">
        <v>74</v>
      </c>
      <c r="AD4" s="358">
        <v>83</v>
      </c>
      <c r="AE4" s="358">
        <v>196</v>
      </c>
      <c r="AF4" s="358">
        <v>27</v>
      </c>
      <c r="AG4" s="361">
        <v>28</v>
      </c>
      <c r="AH4" s="361">
        <v>39</v>
      </c>
      <c r="AI4" s="361">
        <v>45</v>
      </c>
      <c r="AJ4" s="358">
        <v>24</v>
      </c>
      <c r="AK4" s="358">
        <v>5</v>
      </c>
      <c r="AL4" s="358">
        <v>5</v>
      </c>
      <c r="AM4" s="358">
        <v>7</v>
      </c>
      <c r="AN4" s="358">
        <v>31</v>
      </c>
      <c r="AO4" s="358">
        <v>13</v>
      </c>
      <c r="AP4" s="358">
        <v>42</v>
      </c>
      <c r="AQ4" s="358">
        <v>4</v>
      </c>
      <c r="AR4" s="358">
        <v>10</v>
      </c>
      <c r="AS4" s="379"/>
      <c r="AT4" s="379"/>
      <c r="AU4" s="379"/>
      <c r="AV4" s="73">
        <f>SUM(B4:AR4)</f>
        <v>1631</v>
      </c>
    </row>
    <row r="5" spans="1:49" ht="18" thickTop="1" thickBot="1" x14ac:dyDescent="0.2">
      <c r="A5" t="s">
        <v>160</v>
      </c>
      <c r="B5">
        <f t="shared" ref="B5:AR5" si="0">SUM(B2:B4)</f>
        <v>1076</v>
      </c>
      <c r="C5">
        <f t="shared" si="0"/>
        <v>413</v>
      </c>
      <c r="D5">
        <f t="shared" si="0"/>
        <v>664</v>
      </c>
      <c r="E5">
        <f t="shared" si="0"/>
        <v>1050</v>
      </c>
      <c r="F5">
        <f t="shared" si="0"/>
        <v>193</v>
      </c>
      <c r="G5">
        <f t="shared" si="0"/>
        <v>624</v>
      </c>
      <c r="H5">
        <f t="shared" si="0"/>
        <v>3887</v>
      </c>
      <c r="I5">
        <f t="shared" si="0"/>
        <v>765</v>
      </c>
      <c r="J5">
        <f t="shared" si="0"/>
        <v>1283</v>
      </c>
      <c r="K5">
        <f t="shared" si="0"/>
        <v>347</v>
      </c>
      <c r="L5">
        <f t="shared" si="0"/>
        <v>746</v>
      </c>
      <c r="M5">
        <f t="shared" si="0"/>
        <v>619</v>
      </c>
      <c r="N5">
        <f t="shared" si="0"/>
        <v>112</v>
      </c>
      <c r="O5">
        <f t="shared" si="0"/>
        <v>558</v>
      </c>
      <c r="P5">
        <f t="shared" si="0"/>
        <v>947</v>
      </c>
      <c r="Q5">
        <f t="shared" si="0"/>
        <v>683</v>
      </c>
      <c r="R5">
        <f t="shared" si="0"/>
        <v>1093</v>
      </c>
      <c r="S5">
        <f t="shared" si="0"/>
        <v>723</v>
      </c>
      <c r="T5">
        <f t="shared" si="0"/>
        <v>3379</v>
      </c>
      <c r="U5">
        <f t="shared" si="0"/>
        <v>117</v>
      </c>
      <c r="V5">
        <f t="shared" si="0"/>
        <v>1164</v>
      </c>
      <c r="W5">
        <f t="shared" si="0"/>
        <v>613</v>
      </c>
      <c r="X5">
        <f t="shared" si="0"/>
        <v>341</v>
      </c>
      <c r="Y5">
        <f t="shared" si="0"/>
        <v>278</v>
      </c>
      <c r="Z5">
        <f t="shared" si="0"/>
        <v>959</v>
      </c>
      <c r="AA5">
        <f t="shared" si="0"/>
        <v>1783</v>
      </c>
      <c r="AB5">
        <f t="shared" si="0"/>
        <v>2689</v>
      </c>
      <c r="AC5">
        <f t="shared" si="0"/>
        <v>1481</v>
      </c>
      <c r="AD5">
        <f t="shared" si="0"/>
        <v>1180</v>
      </c>
      <c r="AE5">
        <f t="shared" si="0"/>
        <v>3396</v>
      </c>
      <c r="AF5">
        <f t="shared" si="0"/>
        <v>656</v>
      </c>
      <c r="AG5">
        <f t="shared" si="0"/>
        <v>1018</v>
      </c>
      <c r="AH5">
        <f t="shared" si="0"/>
        <v>776</v>
      </c>
      <c r="AI5">
        <f t="shared" si="0"/>
        <v>1592</v>
      </c>
      <c r="AJ5">
        <f t="shared" si="0"/>
        <v>827</v>
      </c>
      <c r="AK5">
        <f t="shared" si="0"/>
        <v>166</v>
      </c>
      <c r="AL5">
        <f t="shared" si="0"/>
        <v>366</v>
      </c>
      <c r="AM5">
        <f t="shared" si="0"/>
        <v>298</v>
      </c>
      <c r="AN5">
        <f t="shared" si="0"/>
        <v>1083</v>
      </c>
      <c r="AO5">
        <f t="shared" si="0"/>
        <v>563</v>
      </c>
      <c r="AP5">
        <f t="shared" si="0"/>
        <v>1195</v>
      </c>
      <c r="AQ5">
        <f t="shared" si="0"/>
        <v>242</v>
      </c>
      <c r="AR5">
        <f t="shared" si="0"/>
        <v>486</v>
      </c>
      <c r="AS5" s="379"/>
      <c r="AT5" s="379"/>
      <c r="AU5" s="379"/>
      <c r="AW5">
        <f>SUM(AV2:AV4)</f>
        <v>42431</v>
      </c>
    </row>
    <row r="6" spans="1:49" ht="18" thickTop="1" thickBot="1" x14ac:dyDescent="0.2">
      <c r="B6">
        <f t="shared" ref="B6:AR6" si="1">SUM(B2:B4)</f>
        <v>1076</v>
      </c>
      <c r="C6">
        <f t="shared" si="1"/>
        <v>413</v>
      </c>
      <c r="D6">
        <f t="shared" si="1"/>
        <v>664</v>
      </c>
      <c r="E6">
        <f t="shared" si="1"/>
        <v>1050</v>
      </c>
      <c r="F6">
        <f t="shared" si="1"/>
        <v>193</v>
      </c>
      <c r="G6">
        <f t="shared" si="1"/>
        <v>624</v>
      </c>
      <c r="H6">
        <f t="shared" si="1"/>
        <v>3887</v>
      </c>
      <c r="I6">
        <f t="shared" si="1"/>
        <v>765</v>
      </c>
      <c r="J6">
        <f t="shared" si="1"/>
        <v>1283</v>
      </c>
      <c r="K6">
        <f t="shared" si="1"/>
        <v>347</v>
      </c>
      <c r="L6">
        <f t="shared" si="1"/>
        <v>746</v>
      </c>
      <c r="M6">
        <f t="shared" si="1"/>
        <v>619</v>
      </c>
      <c r="N6">
        <f t="shared" si="1"/>
        <v>112</v>
      </c>
      <c r="O6">
        <f t="shared" si="1"/>
        <v>558</v>
      </c>
      <c r="P6">
        <f t="shared" si="1"/>
        <v>947</v>
      </c>
      <c r="Q6">
        <f t="shared" si="1"/>
        <v>683</v>
      </c>
      <c r="R6">
        <f t="shared" si="1"/>
        <v>1093</v>
      </c>
      <c r="S6">
        <f t="shared" si="1"/>
        <v>723</v>
      </c>
      <c r="T6">
        <f t="shared" si="1"/>
        <v>3379</v>
      </c>
      <c r="U6">
        <f t="shared" si="1"/>
        <v>117</v>
      </c>
      <c r="V6">
        <f t="shared" si="1"/>
        <v>1164</v>
      </c>
      <c r="W6">
        <f t="shared" si="1"/>
        <v>613</v>
      </c>
      <c r="X6">
        <f t="shared" si="1"/>
        <v>341</v>
      </c>
      <c r="Y6">
        <f t="shared" si="1"/>
        <v>278</v>
      </c>
      <c r="Z6">
        <f t="shared" si="1"/>
        <v>959</v>
      </c>
      <c r="AA6">
        <f t="shared" si="1"/>
        <v>1783</v>
      </c>
      <c r="AB6">
        <f t="shared" si="1"/>
        <v>2689</v>
      </c>
      <c r="AC6">
        <f t="shared" si="1"/>
        <v>1481</v>
      </c>
      <c r="AD6">
        <f t="shared" si="1"/>
        <v>1180</v>
      </c>
      <c r="AE6">
        <f t="shared" si="1"/>
        <v>3396</v>
      </c>
      <c r="AF6">
        <f t="shared" si="1"/>
        <v>656</v>
      </c>
      <c r="AG6">
        <f t="shared" si="1"/>
        <v>1018</v>
      </c>
      <c r="AH6">
        <f t="shared" si="1"/>
        <v>776</v>
      </c>
      <c r="AI6">
        <f t="shared" si="1"/>
        <v>1592</v>
      </c>
      <c r="AJ6">
        <f t="shared" si="1"/>
        <v>827</v>
      </c>
      <c r="AK6">
        <f t="shared" si="1"/>
        <v>166</v>
      </c>
      <c r="AL6">
        <f t="shared" si="1"/>
        <v>366</v>
      </c>
      <c r="AM6">
        <f t="shared" si="1"/>
        <v>298</v>
      </c>
      <c r="AN6">
        <f t="shared" si="1"/>
        <v>1083</v>
      </c>
      <c r="AO6">
        <f t="shared" si="1"/>
        <v>563</v>
      </c>
      <c r="AP6">
        <f t="shared" si="1"/>
        <v>1195</v>
      </c>
      <c r="AQ6">
        <f t="shared" si="1"/>
        <v>242</v>
      </c>
      <c r="AR6">
        <f t="shared" si="1"/>
        <v>486</v>
      </c>
      <c r="AS6" s="379"/>
      <c r="AT6" s="379"/>
      <c r="AU6" s="379"/>
      <c r="AW6">
        <f>SUM(AV2:AV4)</f>
        <v>42431</v>
      </c>
    </row>
    <row r="7" spans="1:49" ht="18" thickTop="1" thickBot="1" x14ac:dyDescent="0.2">
      <c r="B7">
        <f t="shared" ref="B7:AR7" si="2">SUM(B2:B4)</f>
        <v>1076</v>
      </c>
      <c r="C7">
        <f t="shared" si="2"/>
        <v>413</v>
      </c>
      <c r="D7">
        <f t="shared" si="2"/>
        <v>664</v>
      </c>
      <c r="E7">
        <f t="shared" si="2"/>
        <v>1050</v>
      </c>
      <c r="F7">
        <f t="shared" si="2"/>
        <v>193</v>
      </c>
      <c r="G7">
        <f t="shared" si="2"/>
        <v>624</v>
      </c>
      <c r="H7">
        <f t="shared" si="2"/>
        <v>3887</v>
      </c>
      <c r="I7">
        <f t="shared" si="2"/>
        <v>765</v>
      </c>
      <c r="J7">
        <f t="shared" si="2"/>
        <v>1283</v>
      </c>
      <c r="K7">
        <f t="shared" si="2"/>
        <v>347</v>
      </c>
      <c r="L7">
        <f t="shared" si="2"/>
        <v>746</v>
      </c>
      <c r="M7">
        <f t="shared" si="2"/>
        <v>619</v>
      </c>
      <c r="N7">
        <f t="shared" si="2"/>
        <v>112</v>
      </c>
      <c r="O7">
        <f t="shared" si="2"/>
        <v>558</v>
      </c>
      <c r="P7">
        <f t="shared" si="2"/>
        <v>947</v>
      </c>
      <c r="Q7">
        <f t="shared" si="2"/>
        <v>683</v>
      </c>
      <c r="R7">
        <f t="shared" si="2"/>
        <v>1093</v>
      </c>
      <c r="S7">
        <f t="shared" si="2"/>
        <v>723</v>
      </c>
      <c r="T7">
        <f t="shared" si="2"/>
        <v>3379</v>
      </c>
      <c r="U7">
        <f t="shared" si="2"/>
        <v>117</v>
      </c>
      <c r="V7">
        <f t="shared" si="2"/>
        <v>1164</v>
      </c>
      <c r="W7">
        <f t="shared" si="2"/>
        <v>613</v>
      </c>
      <c r="X7">
        <f t="shared" si="2"/>
        <v>341</v>
      </c>
      <c r="Y7">
        <f t="shared" si="2"/>
        <v>278</v>
      </c>
      <c r="Z7">
        <f t="shared" si="2"/>
        <v>959</v>
      </c>
      <c r="AA7">
        <f t="shared" si="2"/>
        <v>1783</v>
      </c>
      <c r="AB7">
        <f t="shared" si="2"/>
        <v>2689</v>
      </c>
      <c r="AC7">
        <f t="shared" si="2"/>
        <v>1481</v>
      </c>
      <c r="AD7">
        <f t="shared" si="2"/>
        <v>1180</v>
      </c>
      <c r="AE7">
        <f t="shared" si="2"/>
        <v>3396</v>
      </c>
      <c r="AF7">
        <f t="shared" si="2"/>
        <v>656</v>
      </c>
      <c r="AG7">
        <f t="shared" si="2"/>
        <v>1018</v>
      </c>
      <c r="AH7">
        <f t="shared" si="2"/>
        <v>776</v>
      </c>
      <c r="AI7">
        <f t="shared" si="2"/>
        <v>1592</v>
      </c>
      <c r="AJ7">
        <f t="shared" si="2"/>
        <v>827</v>
      </c>
      <c r="AK7">
        <f t="shared" si="2"/>
        <v>166</v>
      </c>
      <c r="AL7">
        <f t="shared" si="2"/>
        <v>366</v>
      </c>
      <c r="AM7">
        <f t="shared" si="2"/>
        <v>298</v>
      </c>
      <c r="AN7">
        <f t="shared" si="2"/>
        <v>1083</v>
      </c>
      <c r="AO7">
        <f t="shared" si="2"/>
        <v>563</v>
      </c>
      <c r="AP7">
        <f t="shared" si="2"/>
        <v>1195</v>
      </c>
      <c r="AQ7">
        <f t="shared" si="2"/>
        <v>242</v>
      </c>
      <c r="AR7">
        <f t="shared" si="2"/>
        <v>486</v>
      </c>
      <c r="AS7" s="379"/>
      <c r="AT7" s="379"/>
      <c r="AU7" s="379"/>
      <c r="AW7">
        <f>SUM(AV2:AV4)</f>
        <v>42431</v>
      </c>
    </row>
    <row r="8" spans="1:49" ht="18" thickTop="1" thickBot="1" x14ac:dyDescent="0.2">
      <c r="A8">
        <v>1</v>
      </c>
      <c r="B8" s="3">
        <f t="shared" ref="B8:AR8" si="3">B2/B5</f>
        <v>0.7397769516728625</v>
      </c>
      <c r="C8" s="3">
        <f t="shared" si="3"/>
        <v>0.78450363196125905</v>
      </c>
      <c r="D8" s="3">
        <f t="shared" si="3"/>
        <v>0.75602409638554213</v>
      </c>
      <c r="E8" s="3">
        <f t="shared" si="3"/>
        <v>0.68476190476190479</v>
      </c>
      <c r="F8" s="3">
        <f t="shared" si="3"/>
        <v>0.75129533678756477</v>
      </c>
      <c r="G8" s="3">
        <f t="shared" si="3"/>
        <v>0.71634615384615385</v>
      </c>
      <c r="H8" s="3">
        <f t="shared" si="3"/>
        <v>0.6992539233341909</v>
      </c>
      <c r="I8" s="3">
        <f t="shared" si="3"/>
        <v>0.64967320261437911</v>
      </c>
      <c r="J8" s="3">
        <f t="shared" si="3"/>
        <v>0.67498051441932971</v>
      </c>
      <c r="K8" s="3">
        <f t="shared" si="3"/>
        <v>0.65129682997118155</v>
      </c>
      <c r="L8" s="3">
        <f t="shared" si="3"/>
        <v>0.74396782841823061</v>
      </c>
      <c r="M8" s="3">
        <f t="shared" si="3"/>
        <v>0.79644588045234244</v>
      </c>
      <c r="N8" s="3">
        <f t="shared" si="3"/>
        <v>0.8392857142857143</v>
      </c>
      <c r="O8" s="3">
        <f t="shared" si="3"/>
        <v>0.80824372759856633</v>
      </c>
      <c r="P8" s="3">
        <f t="shared" si="3"/>
        <v>0.73072861668426614</v>
      </c>
      <c r="Q8" s="3">
        <f t="shared" si="3"/>
        <v>0.68521229868228406</v>
      </c>
      <c r="R8" s="3">
        <f t="shared" si="3"/>
        <v>0.77310155535224157</v>
      </c>
      <c r="S8" s="3">
        <f t="shared" si="3"/>
        <v>0.75518672199170123</v>
      </c>
      <c r="T8" s="3">
        <f t="shared" si="3"/>
        <v>0.65877478543947909</v>
      </c>
      <c r="U8" s="3">
        <f t="shared" si="3"/>
        <v>0.70940170940170943</v>
      </c>
      <c r="V8" s="3">
        <f t="shared" si="3"/>
        <v>0.77835051546391754</v>
      </c>
      <c r="W8" s="3">
        <f t="shared" si="3"/>
        <v>0.75856443719412725</v>
      </c>
      <c r="X8" s="3">
        <f t="shared" si="3"/>
        <v>0.76246334310850439</v>
      </c>
      <c r="Y8" s="3">
        <f t="shared" si="3"/>
        <v>0.76978417266187049</v>
      </c>
      <c r="Z8" s="3">
        <f t="shared" si="3"/>
        <v>0.77893639207507825</v>
      </c>
      <c r="AA8" s="3">
        <f t="shared" si="3"/>
        <v>0.70499158721256305</v>
      </c>
      <c r="AB8" s="3">
        <f t="shared" si="3"/>
        <v>0.71699516548902942</v>
      </c>
      <c r="AC8" s="3">
        <f t="shared" si="3"/>
        <v>0.70155300472653614</v>
      </c>
      <c r="AD8" s="3">
        <f t="shared" si="3"/>
        <v>0.63135593220338981</v>
      </c>
      <c r="AE8" s="3">
        <f t="shared" si="3"/>
        <v>0.7099528857479388</v>
      </c>
      <c r="AF8" s="3">
        <f t="shared" si="3"/>
        <v>0.69969512195121952</v>
      </c>
      <c r="AG8" s="3">
        <f t="shared" si="3"/>
        <v>0.77504911591355596</v>
      </c>
      <c r="AH8" s="3">
        <f t="shared" si="3"/>
        <v>0.69458762886597936</v>
      </c>
      <c r="AI8" s="3">
        <f t="shared" si="3"/>
        <v>0.70917085427135673</v>
      </c>
      <c r="AJ8" s="3">
        <f t="shared" si="3"/>
        <v>0.70979443772672313</v>
      </c>
      <c r="AK8" s="3">
        <f t="shared" si="3"/>
        <v>0.66265060240963858</v>
      </c>
      <c r="AL8" s="3">
        <f t="shared" si="3"/>
        <v>0.76502732240437155</v>
      </c>
      <c r="AM8" s="3">
        <f t="shared" si="3"/>
        <v>0.76845637583892612</v>
      </c>
      <c r="AN8" s="3">
        <f t="shared" si="3"/>
        <v>0.73961218836565101</v>
      </c>
      <c r="AO8" s="3">
        <f t="shared" si="3"/>
        <v>0.72291296625222023</v>
      </c>
      <c r="AP8" s="3">
        <f t="shared" si="3"/>
        <v>0.70962343096234315</v>
      </c>
      <c r="AQ8" s="3">
        <f t="shared" si="3"/>
        <v>0.63636363636363635</v>
      </c>
      <c r="AR8" s="3">
        <f t="shared" si="3"/>
        <v>0.73868312757201648</v>
      </c>
      <c r="AS8" s="378">
        <f>AV2/AW5</f>
        <v>0.71542032947609058</v>
      </c>
      <c r="AT8" s="378">
        <f>MAX(B8:AR8)</f>
        <v>0.8392857142857143</v>
      </c>
      <c r="AU8" s="378">
        <f>MIN(B8:AR8)</f>
        <v>0.63135593220338981</v>
      </c>
    </row>
    <row r="9" spans="1:49" ht="18" thickTop="1" thickBot="1" x14ac:dyDescent="0.2">
      <c r="A9" t="s">
        <v>159</v>
      </c>
      <c r="B9" s="3">
        <f t="shared" ref="B9:AR9" si="4">B3/B6</f>
        <v>0.21468401486988847</v>
      </c>
      <c r="C9" s="3">
        <f t="shared" si="4"/>
        <v>0.19128329297820823</v>
      </c>
      <c r="D9" s="3">
        <f t="shared" si="4"/>
        <v>0.19879518072289157</v>
      </c>
      <c r="E9" s="3">
        <f t="shared" si="4"/>
        <v>0.28190476190476188</v>
      </c>
      <c r="F9" s="3">
        <f t="shared" si="4"/>
        <v>0.18652849740932642</v>
      </c>
      <c r="G9" s="3">
        <f t="shared" si="4"/>
        <v>0.24679487179487181</v>
      </c>
      <c r="H9" s="3">
        <f t="shared" si="4"/>
        <v>0.27167481348083355</v>
      </c>
      <c r="I9" s="3">
        <f t="shared" si="4"/>
        <v>0.31633986928104574</v>
      </c>
      <c r="J9" s="3">
        <f t="shared" si="4"/>
        <v>0.29929851909586908</v>
      </c>
      <c r="K9" s="3">
        <f t="shared" si="4"/>
        <v>0.29394812680115273</v>
      </c>
      <c r="L9" s="3">
        <f t="shared" si="4"/>
        <v>0.23726541554959785</v>
      </c>
      <c r="M9" s="3">
        <f t="shared" si="4"/>
        <v>0.18416801292407109</v>
      </c>
      <c r="N9" s="3">
        <f t="shared" si="4"/>
        <v>0.125</v>
      </c>
      <c r="O9" s="3">
        <f t="shared" si="4"/>
        <v>0.15949820788530467</v>
      </c>
      <c r="P9" s="3">
        <f t="shared" si="4"/>
        <v>0.21541710665258712</v>
      </c>
      <c r="Q9" s="3">
        <f t="shared" si="4"/>
        <v>0.29575402635431919</v>
      </c>
      <c r="R9" s="3">
        <f t="shared" si="4"/>
        <v>0.20951509606587373</v>
      </c>
      <c r="S9" s="3">
        <f t="shared" si="4"/>
        <v>0.21576763485477179</v>
      </c>
      <c r="T9" s="3">
        <f t="shared" si="4"/>
        <v>0.29979283811778634</v>
      </c>
      <c r="U9" s="3">
        <f t="shared" si="4"/>
        <v>0.27350427350427353</v>
      </c>
      <c r="V9" s="3">
        <f t="shared" si="4"/>
        <v>0.20532646048109965</v>
      </c>
      <c r="W9" s="3">
        <f t="shared" si="4"/>
        <v>0.21207177814029363</v>
      </c>
      <c r="X9" s="3">
        <f t="shared" si="4"/>
        <v>0.20234604105571846</v>
      </c>
      <c r="Y9" s="3">
        <f t="shared" si="4"/>
        <v>0.20503597122302158</v>
      </c>
      <c r="Z9" s="3">
        <f t="shared" si="4"/>
        <v>0.19603753910323254</v>
      </c>
      <c r="AA9" s="3">
        <f t="shared" si="4"/>
        <v>0.24284913067863151</v>
      </c>
      <c r="AB9" s="3">
        <f t="shared" si="4"/>
        <v>0.21569356638155449</v>
      </c>
      <c r="AC9" s="3">
        <f t="shared" si="4"/>
        <v>0.24848075624577987</v>
      </c>
      <c r="AD9" s="3">
        <f t="shared" si="4"/>
        <v>0.29830508474576273</v>
      </c>
      <c r="AE9" s="3">
        <f t="shared" si="4"/>
        <v>0.23233215547703182</v>
      </c>
      <c r="AF9" s="3">
        <f t="shared" si="4"/>
        <v>0.25914634146341464</v>
      </c>
      <c r="AG9" s="3">
        <f t="shared" si="4"/>
        <v>0.19744597249508841</v>
      </c>
      <c r="AH9" s="3">
        <f t="shared" si="4"/>
        <v>0.25515463917525771</v>
      </c>
      <c r="AI9" s="3">
        <f t="shared" si="4"/>
        <v>0.26256281407035176</v>
      </c>
      <c r="AJ9" s="3">
        <f t="shared" si="4"/>
        <v>0.26118500604594924</v>
      </c>
      <c r="AK9" s="3">
        <f t="shared" si="4"/>
        <v>0.30722891566265059</v>
      </c>
      <c r="AL9" s="3">
        <f t="shared" si="4"/>
        <v>0.22131147540983606</v>
      </c>
      <c r="AM9" s="3">
        <f t="shared" si="4"/>
        <v>0.20805369127516779</v>
      </c>
      <c r="AN9" s="3">
        <f t="shared" si="4"/>
        <v>0.23176361957525393</v>
      </c>
      <c r="AO9" s="3">
        <f t="shared" si="4"/>
        <v>0.25399644760213141</v>
      </c>
      <c r="AP9" s="3">
        <f t="shared" si="4"/>
        <v>0.25523012552301255</v>
      </c>
      <c r="AQ9" s="3">
        <f t="shared" si="4"/>
        <v>0.34710743801652894</v>
      </c>
      <c r="AR9" s="3">
        <f t="shared" si="4"/>
        <v>0.24074074074074073</v>
      </c>
      <c r="AS9" s="378">
        <f>AV3/AW6</f>
        <v>0.24614079328792629</v>
      </c>
      <c r="AT9" s="378">
        <f>MAX(B9:AR9)</f>
        <v>0.34710743801652894</v>
      </c>
      <c r="AU9" s="378">
        <f>MIN(B9:AR9)</f>
        <v>0.125</v>
      </c>
    </row>
    <row r="10" spans="1:49" ht="18" thickTop="1" thickBot="1" x14ac:dyDescent="0.2">
      <c r="A10" t="s">
        <v>158</v>
      </c>
      <c r="B10" s="3">
        <f t="shared" ref="B10:AR10" si="5">B4/B7</f>
        <v>4.5539033457249072E-2</v>
      </c>
      <c r="C10" s="3">
        <f t="shared" si="5"/>
        <v>2.4213075060532687E-2</v>
      </c>
      <c r="D10" s="3">
        <f t="shared" si="5"/>
        <v>4.5180722891566265E-2</v>
      </c>
      <c r="E10" s="3">
        <f t="shared" si="5"/>
        <v>3.3333333333333333E-2</v>
      </c>
      <c r="F10" s="3">
        <f t="shared" si="5"/>
        <v>6.2176165803108807E-2</v>
      </c>
      <c r="G10" s="3">
        <f t="shared" si="5"/>
        <v>3.685897435897436E-2</v>
      </c>
      <c r="H10" s="3">
        <f t="shared" si="5"/>
        <v>2.9071263184975559E-2</v>
      </c>
      <c r="I10" s="3">
        <f t="shared" si="5"/>
        <v>3.3986928104575161E-2</v>
      </c>
      <c r="J10" s="3">
        <f t="shared" si="5"/>
        <v>2.5720966484801246E-2</v>
      </c>
      <c r="K10" s="3">
        <f t="shared" si="5"/>
        <v>5.4755043227665709E-2</v>
      </c>
      <c r="L10" s="3">
        <f t="shared" si="5"/>
        <v>1.876675603217158E-2</v>
      </c>
      <c r="M10" s="3">
        <f t="shared" si="5"/>
        <v>1.9386106623586429E-2</v>
      </c>
      <c r="N10" s="3">
        <f t="shared" si="5"/>
        <v>3.5714285714285712E-2</v>
      </c>
      <c r="O10" s="3">
        <f t="shared" si="5"/>
        <v>3.2258064516129031E-2</v>
      </c>
      <c r="P10" s="3">
        <f t="shared" si="5"/>
        <v>5.385427666314678E-2</v>
      </c>
      <c r="Q10" s="3">
        <f t="shared" si="5"/>
        <v>1.9033674963396779E-2</v>
      </c>
      <c r="R10" s="3">
        <f t="shared" si="5"/>
        <v>1.7383348581884721E-2</v>
      </c>
      <c r="S10" s="3">
        <f t="shared" si="5"/>
        <v>2.9045643153526972E-2</v>
      </c>
      <c r="T10" s="3">
        <f t="shared" si="5"/>
        <v>4.1432376442734536E-2</v>
      </c>
      <c r="U10" s="3">
        <f t="shared" si="5"/>
        <v>1.7094017094017096E-2</v>
      </c>
      <c r="V10" s="3">
        <f t="shared" si="5"/>
        <v>1.6323024054982819E-2</v>
      </c>
      <c r="W10" s="3">
        <f t="shared" si="5"/>
        <v>2.936378466557912E-2</v>
      </c>
      <c r="X10" s="3">
        <f t="shared" si="5"/>
        <v>3.519061583577713E-2</v>
      </c>
      <c r="Y10" s="3">
        <f t="shared" si="5"/>
        <v>2.5179856115107913E-2</v>
      </c>
      <c r="Z10" s="3">
        <f t="shared" si="5"/>
        <v>2.502606882168926E-2</v>
      </c>
      <c r="AA10" s="3">
        <f t="shared" si="5"/>
        <v>5.2159282108805383E-2</v>
      </c>
      <c r="AB10" s="3">
        <f t="shared" si="5"/>
        <v>6.7311268129416138E-2</v>
      </c>
      <c r="AC10" s="3">
        <f t="shared" si="5"/>
        <v>4.9966239027683997E-2</v>
      </c>
      <c r="AD10" s="3">
        <f t="shared" si="5"/>
        <v>7.0338983050847459E-2</v>
      </c>
      <c r="AE10" s="3">
        <f t="shared" si="5"/>
        <v>5.7714958775029447E-2</v>
      </c>
      <c r="AF10" s="3">
        <f t="shared" si="5"/>
        <v>4.1158536585365856E-2</v>
      </c>
      <c r="AG10" s="3">
        <f t="shared" si="5"/>
        <v>2.75049115913556E-2</v>
      </c>
      <c r="AH10" s="3">
        <f t="shared" si="5"/>
        <v>5.0257731958762888E-2</v>
      </c>
      <c r="AI10" s="3">
        <f t="shared" si="5"/>
        <v>2.8266331658291458E-2</v>
      </c>
      <c r="AJ10" s="3">
        <f t="shared" si="5"/>
        <v>2.9020556227327691E-2</v>
      </c>
      <c r="AK10" s="3">
        <f t="shared" si="5"/>
        <v>3.0120481927710843E-2</v>
      </c>
      <c r="AL10" s="3">
        <f t="shared" si="5"/>
        <v>1.3661202185792349E-2</v>
      </c>
      <c r="AM10" s="3">
        <f t="shared" si="5"/>
        <v>2.3489932885906041E-2</v>
      </c>
      <c r="AN10" s="3">
        <f t="shared" si="5"/>
        <v>2.8624192059095107E-2</v>
      </c>
      <c r="AO10" s="3">
        <f t="shared" si="5"/>
        <v>2.3090586145648313E-2</v>
      </c>
      <c r="AP10" s="3">
        <f t="shared" si="5"/>
        <v>3.5146443514644354E-2</v>
      </c>
      <c r="AQ10" s="3">
        <f t="shared" si="5"/>
        <v>1.6528925619834711E-2</v>
      </c>
      <c r="AR10" s="3">
        <f t="shared" si="5"/>
        <v>2.0576131687242798E-2</v>
      </c>
      <c r="AS10" s="378">
        <f>AV4/AW7</f>
        <v>3.8438877235983125E-2</v>
      </c>
      <c r="AT10" s="378">
        <f>MAX(B10:AR10)</f>
        <v>7.0338983050847459E-2</v>
      </c>
      <c r="AU10" s="378">
        <f>MIN(B10:AR10)</f>
        <v>1.3661202185792349E-2</v>
      </c>
    </row>
    <row r="11" spans="1:49" ht="14" thickTop="1" x14ac:dyDescent="0.1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Kalkylblad</vt:lpstr>
      </vt:variant>
      <vt:variant>
        <vt:i4>12</vt:i4>
      </vt:variant>
      <vt:variant>
        <vt:lpstr>Namngivna områden</vt:lpstr>
      </vt:variant>
      <vt:variant>
        <vt:i4>6</vt:i4>
      </vt:variant>
    </vt:vector>
  </HeadingPairs>
  <TitlesOfParts>
    <vt:vector size="18" baseType="lpstr">
      <vt:lpstr>1.Ant pat totalt</vt:lpstr>
      <vt:lpstr>2. Rel storlek av grupp</vt:lpstr>
      <vt:lpstr>3. Därav sectio </vt:lpstr>
      <vt:lpstr>4. Sectiofr i varje grupp</vt:lpstr>
      <vt:lpstr>5. Grupp bidrag t sectiofr</vt:lpstr>
      <vt:lpstr>7. grupp1 grupp2</vt:lpstr>
      <vt:lpstr>grupp 1 + 2 sectio fördelnin</vt:lpstr>
      <vt:lpstr>Rob 3 och 4</vt:lpstr>
      <vt:lpstr>rob 5</vt:lpstr>
      <vt:lpstr>ROB8</vt:lpstr>
      <vt:lpstr>ROB10</vt:lpstr>
      <vt:lpstr>fixmars2020</vt:lpstr>
      <vt:lpstr>'1.Ant pat totalt'!Totalt_forlosta</vt:lpstr>
      <vt:lpstr>'2. Rel storlek av grupp'!Totalt_forlosta</vt:lpstr>
      <vt:lpstr>'3. Därav sectio '!Totalt_forlosta</vt:lpstr>
      <vt:lpstr>'4. Sectiofr i varje grupp'!Totalt_forlosta</vt:lpstr>
      <vt:lpstr>'5. Grupp bidrag t sectiofr'!Totalt_forlosta</vt:lpstr>
      <vt:lpstr>'3. Därav sectio 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robson2013</dc:title>
  <dc:creator>Skarborgs Sjukhus</dc:creator>
  <cp:lastModifiedBy>Microsoft Office User</cp:lastModifiedBy>
  <cp:lastPrinted>2015-02-28T10:39:31Z</cp:lastPrinted>
  <dcterms:created xsi:type="dcterms:W3CDTF">2003-06-19T07:35:23Z</dcterms:created>
  <dcterms:modified xsi:type="dcterms:W3CDTF">2021-03-24T12:04:39Z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C.format.extent.mimetype">
    <vt:lpwstr>application/vnd.ms-excel</vt:lpwstr>
  </property>
  <property fmtid="{D5CDD505-2E9C-101B-9397-08002B2CF9AE}" pid="3" name="DC.language">
    <vt:lpwstr>[Svenska]</vt:lpwstr>
  </property>
  <property fmtid="{D5CDD505-2E9C-101B-9397-08002B2CF9AE}" pid="4" name="DC.identifier.checksum">
    <vt:lpwstr>00220b076aa7ae6e3966036f4fc0b998</vt:lpwstr>
  </property>
  <property fmtid="{D5CDD505-2E9C-101B-9397-08002B2CF9AE}" pid="5" name="updated">
    <vt:lpwstr>2015-01-19</vt:lpwstr>
  </property>
  <property fmtid="{D5CDD505-2E9C-101B-9397-08002B2CF9AE}" pid="6" name="dcterms.created">
    <vt:lpwstr>2015-01-19</vt:lpwstr>
  </property>
  <property fmtid="{D5CDD505-2E9C-101B-9397-08002B2CF9AE}" pid="7" name="DC.title.filename">
    <vt:lpwstr>robson2013.xls</vt:lpwstr>
  </property>
  <property fmtid="{D5CDD505-2E9C-101B-9397-08002B2CF9AE}" pid="8" name="nodeRef">
    <vt:lpwstr>4789830d-9d0f-4ecc-8171-d31e3a360bc2</vt:lpwstr>
  </property>
  <property fmtid="{D5CDD505-2E9C-101B-9397-08002B2CF9AE}" pid="9" name="DC.contributor.savedby">
    <vt:lpwstr>Lars Ladfors (larla7) VGR/Org/Sahlgrenska Universitetssjukhuset/Område 1/Verksamhet Kvinnosjukvård/Läkare Kvinnosjukvård/Läkare obstetrik</vt:lpwstr>
  </property>
  <property fmtid="{D5CDD505-2E9C-101B-9397-08002B2CF9AE}" pid="10" name="DC.rights.accessrights">
    <vt:lpwstr>[Intranät]</vt:lpwstr>
  </property>
  <property fmtid="{D5CDD505-2E9C-101B-9397-08002B2CF9AE}" pid="11" name="DC.source.origin">
    <vt:lpwstr>Alfresco</vt:lpwstr>
  </property>
  <property fmtid="{D5CDD505-2E9C-101B-9397-08002B2CF9AE}" pid="12" name="DC.date.saved">
    <vt:lpwstr>2015-01-19</vt:lpwstr>
  </property>
  <property fmtid="{D5CDD505-2E9C-101B-9397-08002B2CF9AE}" pid="13" name="DC.contributor.savedby.id">
    <vt:lpwstr>larla7</vt:lpwstr>
  </property>
  <property fmtid="{D5CDD505-2E9C-101B-9397-08002B2CF9AE}" pid="14" name="DC.format.extension">
    <vt:lpwstr>xls</vt:lpwstr>
  </property>
  <property fmtid="{D5CDD505-2E9C-101B-9397-08002B2CF9AE}" pid="15" name="DC.identifier.version">
    <vt:lpwstr>0.1</vt:lpwstr>
  </property>
</Properties>
</file>